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amiry\Documents\תכנית עבודה 2023\אפריל\"/>
    </mc:Choice>
  </mc:AlternateContent>
  <xr:revisionPtr revIDLastSave="0" documentId="13_ncr:1_{3F63F2F0-BA7C-4362-B576-CB7A7653F3D3}" xr6:coauthVersionLast="47" xr6:coauthVersionMax="47" xr10:uidLastSave="{00000000-0000-0000-0000-000000000000}"/>
  <bookViews>
    <workbookView xWindow="22932" yWindow="-108" windowWidth="23256" windowHeight="12576" firstSheet="1" activeTab="6" xr2:uid="{462ECF90-DA0F-4405-B69A-050FD798907B}"/>
  </bookViews>
  <sheets>
    <sheet name="פיקוח" sheetId="12" state="hidden" r:id="rId1"/>
    <sheet name="מטאטא" sheetId="6" r:id="rId2"/>
    <sheet name="רחוב מטאטא" sheetId="22" state="hidden" r:id="rId3"/>
    <sheet name="דחס" sheetId="21" r:id="rId4"/>
    <sheet name="גזם " sheetId="9" r:id="rId5"/>
    <sheet name="ישובים-טמונים" sheetId="15" r:id="rId6"/>
    <sheet name="מונחים" sheetId="13" r:id="rId7"/>
    <sheet name="כתומים" sheetId="16" r:id="rId8"/>
    <sheet name="קרטון" sheetId="17" state="hidden" r:id="rId9"/>
    <sheet name="קרטונים ונייר" sheetId="10" r:id="rId10"/>
    <sheet name="אלקטרונית" sheetId="11" state="hidden" r:id="rId11"/>
  </sheets>
  <externalReferences>
    <externalReference r:id="rId12"/>
  </externalReferences>
  <definedNames>
    <definedName name="אזור_כותרות_עמודות1..H12.2" localSheetId="2">#REF!</definedName>
    <definedName name="אזור_כותרות_עמודות1..H12.2">#REF!</definedName>
    <definedName name="אזור_כותרות_עמודות2..C14.2" localSheetId="2">#REF!</definedName>
    <definedName name="אזור_כותרות_עמודות2..C14.2">#REF!</definedName>
    <definedName name="ימים_ושבועות" localSheetId="2">{0,1,2,3,4,5,6} + {0;1;2;3;4;5}*7</definedName>
    <definedName name="ימים_ושבועות">{0,1,2,3,4,5,6} + {0;1;2;3;4;5}*7</definedName>
    <definedName name="שנה_קלנדרית">[1]ינואר!$K$5</definedName>
    <definedName name="תחילת_השבוע">[1]ינואר!$L$5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 i="6" l="1"/>
  <c r="B2" i="9" l="1"/>
  <c r="B2" i="13" s="1"/>
  <c r="B2" i="16" s="1"/>
  <c r="B2" i="17" s="1"/>
  <c r="C2" i="9"/>
  <c r="D2" i="9"/>
  <c r="D2" i="15" s="1"/>
  <c r="A2" i="9"/>
  <c r="A2" i="13" s="1"/>
  <c r="A2" i="16" s="1"/>
  <c r="A2" i="17" s="1"/>
  <c r="B10" i="9"/>
  <c r="C10" i="9"/>
  <c r="C10" i="15" s="1"/>
  <c r="C10" i="13" s="1"/>
  <c r="C10" i="16" s="1"/>
  <c r="C10" i="17" s="1"/>
  <c r="D10" i="17"/>
  <c r="E10" i="17"/>
  <c r="F10" i="17"/>
  <c r="G10" i="17"/>
  <c r="B4" i="9"/>
  <c r="C4" i="9"/>
  <c r="D4" i="9"/>
  <c r="F4" i="9"/>
  <c r="G4" i="9"/>
  <c r="A4" i="9"/>
  <c r="E2" i="9"/>
  <c r="F2" i="9"/>
  <c r="G2" i="9"/>
  <c r="A10" i="9" l="1"/>
  <c r="B8" i="9"/>
  <c r="C8" i="9"/>
  <c r="D8" i="9"/>
  <c r="E8" i="9"/>
  <c r="F8" i="9"/>
  <c r="G8" i="9"/>
  <c r="A8" i="9"/>
  <c r="B6" i="9"/>
  <c r="C6" i="9"/>
  <c r="C6" i="15" s="1"/>
  <c r="C6" i="13" s="1"/>
  <c r="D6" i="9"/>
  <c r="E6" i="9"/>
  <c r="F6" i="9"/>
  <c r="G6" i="9"/>
  <c r="A6" i="9"/>
  <c r="A6" i="17" s="1"/>
  <c r="B4" i="17"/>
  <c r="B10" i="15"/>
  <c r="B10" i="13" s="1"/>
  <c r="B10" i="16" s="1"/>
  <c r="B10" i="17" s="1"/>
  <c r="B6" i="15" l="1"/>
  <c r="B6" i="13" s="1"/>
  <c r="B6" i="17"/>
  <c r="C4" i="13"/>
  <c r="F4" i="13"/>
  <c r="A10" i="15"/>
  <c r="A10" i="13" s="1"/>
  <c r="E6" i="15"/>
  <c r="E6" i="13" s="1"/>
  <c r="B1" i="17"/>
  <c r="C1" i="17"/>
  <c r="D1" i="17"/>
  <c r="E1" i="17"/>
  <c r="F1" i="17"/>
  <c r="G1" i="17"/>
  <c r="A1" i="21"/>
  <c r="G2" i="15" l="1"/>
  <c r="F2" i="15"/>
  <c r="G2" i="13"/>
  <c r="G2" i="16" s="1"/>
  <c r="G2" i="17" s="1"/>
  <c r="E2" i="15"/>
  <c r="F2" i="13"/>
  <c r="F2" i="16" s="1"/>
  <c r="F2" i="17" s="1"/>
  <c r="E2" i="13"/>
  <c r="E2" i="16" s="1"/>
  <c r="E2" i="17" s="1"/>
  <c r="D2" i="13"/>
  <c r="D2" i="17" s="1"/>
  <c r="C2" i="13"/>
  <c r="C2" i="16" s="1"/>
  <c r="C2" i="17" s="1"/>
  <c r="C8" i="15"/>
  <c r="C8" i="16"/>
  <c r="C8" i="17" s="1"/>
  <c r="B8" i="15"/>
  <c r="B8" i="16"/>
  <c r="B8" i="17" s="1"/>
  <c r="G8" i="15"/>
  <c r="G8" i="16"/>
  <c r="G8" i="17" s="1"/>
  <c r="A8" i="13"/>
  <c r="A8" i="16"/>
  <c r="A8" i="17" s="1"/>
  <c r="F8" i="15"/>
  <c r="F8" i="16"/>
  <c r="F8" i="17" s="1"/>
  <c r="E8" i="13"/>
  <c r="E8" i="16"/>
  <c r="E8" i="17" s="1"/>
  <c r="D8" i="15"/>
  <c r="D8" i="16"/>
  <c r="D8" i="17" s="1"/>
  <c r="A6" i="15"/>
  <c r="A6" i="13" s="1"/>
  <c r="A6" i="16"/>
  <c r="G6" i="15"/>
  <c r="G6" i="13" s="1"/>
  <c r="G6" i="17"/>
  <c r="G6" i="16"/>
  <c r="F6" i="15"/>
  <c r="F6" i="13" s="1"/>
  <c r="F6" i="17"/>
  <c r="F6" i="16"/>
  <c r="E6" i="17"/>
  <c r="E6" i="16"/>
  <c r="D6" i="15"/>
  <c r="D6" i="13" s="1"/>
  <c r="D6" i="17"/>
  <c r="D6" i="16"/>
  <c r="C6" i="17"/>
  <c r="C6" i="16"/>
  <c r="B6" i="16"/>
  <c r="C4" i="15"/>
  <c r="C4" i="16"/>
  <c r="C4" i="17"/>
  <c r="B4" i="13"/>
  <c r="B4" i="16"/>
  <c r="B4" i="15"/>
  <c r="F4" i="16"/>
  <c r="F4" i="15"/>
  <c r="F4" i="17"/>
  <c r="D4" i="16"/>
  <c r="D4" i="15"/>
  <c r="D4" i="17"/>
  <c r="E4" i="17"/>
  <c r="A4" i="17"/>
  <c r="A4" i="15"/>
  <c r="A4" i="16"/>
  <c r="G4" i="13"/>
  <c r="G4" i="15"/>
  <c r="G4" i="16"/>
  <c r="G4" i="17"/>
  <c r="D4" i="13"/>
  <c r="E8" i="15"/>
  <c r="D8" i="13"/>
  <c r="A8" i="15"/>
  <c r="A4" i="13"/>
  <c r="C8" i="13"/>
  <c r="B8" i="13"/>
  <c r="G8" i="13"/>
  <c r="F8" i="13"/>
  <c r="A10" i="16"/>
  <c r="A10" i="17" s="1"/>
  <c r="A1" i="16"/>
  <c r="A1" i="17" s="1"/>
  <c r="A1" i="15"/>
  <c r="A1" i="13"/>
  <c r="F4" i="12" l="1"/>
  <c r="B14" i="12" a="1"/>
  <c r="H14" i="12" s="1"/>
  <c r="B10" i="12" a="1"/>
  <c r="D10" i="12" s="1"/>
  <c r="B6" i="12" a="1"/>
  <c r="F6" i="12" s="1"/>
  <c r="B2" i="12" a="1"/>
  <c r="H2" i="12" s="1"/>
  <c r="H1" i="12" s="1"/>
  <c r="B1" i="12"/>
  <c r="C2" i="12" l="1"/>
  <c r="C1" i="12" s="1"/>
  <c r="G10" i="12"/>
  <c r="E14" i="12"/>
  <c r="G6" i="12"/>
  <c r="E10" i="12"/>
  <c r="C14" i="12"/>
  <c r="D2" i="12"/>
  <c r="D1" i="12" s="1"/>
  <c r="B6" i="12"/>
  <c r="H6" i="12"/>
  <c r="F10" i="12"/>
  <c r="D14" i="12"/>
  <c r="E2" i="12"/>
  <c r="E1" i="12" s="1"/>
  <c r="C6" i="12"/>
  <c r="F2" i="12"/>
  <c r="F1" i="12" s="1"/>
  <c r="D6" i="12"/>
  <c r="B10" i="12"/>
  <c r="H10" i="12"/>
  <c r="F14" i="12"/>
  <c r="G2" i="12"/>
  <c r="G1" i="12" s="1"/>
  <c r="E6" i="12"/>
  <c r="C10" i="12"/>
  <c r="G14" i="12"/>
  <c r="B2" i="12"/>
  <c r="B14" i="12"/>
  <c r="A8" i="11" l="1" a="1"/>
  <c r="G8" i="11" s="1"/>
  <c r="A6" i="11" a="1"/>
  <c r="C6" i="11" s="1"/>
  <c r="A4" i="11" a="1"/>
  <c r="E4" i="11" s="1"/>
  <c r="A2" i="11" a="1"/>
  <c r="G2" i="11" s="1"/>
  <c r="G1" i="11" s="1"/>
  <c r="A1" i="11"/>
  <c r="A1" i="10"/>
  <c r="A1" i="9"/>
  <c r="D6" i="11" l="1"/>
  <c r="B2" i="11"/>
  <c r="B1" i="11" s="1"/>
  <c r="E6" i="11"/>
  <c r="G6" i="11"/>
  <c r="A6" i="11"/>
  <c r="B8" i="11"/>
  <c r="B6" i="11"/>
  <c r="C8" i="11"/>
  <c r="C2" i="11"/>
  <c r="C1" i="11" s="1"/>
  <c r="A4" i="11"/>
  <c r="G4" i="11"/>
  <c r="D2" i="11"/>
  <c r="D1" i="11" s="1"/>
  <c r="B4" i="11"/>
  <c r="F6" i="11"/>
  <c r="D8" i="11"/>
  <c r="E2" i="11"/>
  <c r="E1" i="11" s="1"/>
  <c r="C4" i="11"/>
  <c r="E8" i="11"/>
  <c r="F4" i="11"/>
  <c r="F2" i="11"/>
  <c r="F1" i="11" s="1"/>
  <c r="D4" i="11"/>
  <c r="F8" i="11"/>
  <c r="A2" i="11"/>
  <c r="A8" i="11"/>
</calcChain>
</file>

<file path=xl/sharedStrings.xml><?xml version="1.0" encoding="utf-8"?>
<sst xmlns="http://schemas.openxmlformats.org/spreadsheetml/2006/main" count="319" uniqueCount="135">
  <si>
    <r>
      <rPr>
        <b/>
        <sz val="9"/>
        <color theme="1" tint="0.14999847407452621"/>
        <rFont val="Tahoma"/>
        <family val="2"/>
      </rPr>
      <t>מגשימים</t>
    </r>
    <r>
      <rPr>
        <sz val="9"/>
        <color theme="1" tint="0.14999847407452621"/>
        <rFont val="Tahoma"/>
        <family val="2"/>
      </rPr>
      <t xml:space="preserve"> (חולי 0505706550) +</t>
    </r>
    <r>
      <rPr>
        <b/>
        <sz val="9"/>
        <color theme="1" tint="0.14999847407452621"/>
        <rFont val="Tahoma"/>
        <family val="2"/>
      </rPr>
      <t>שדי חמד</t>
    </r>
    <r>
      <rPr>
        <sz val="9"/>
        <color theme="1" tint="0.14999847407452621"/>
        <rFont val="Tahoma"/>
        <family val="2"/>
      </rPr>
      <t xml:space="preserve"> (איתמר 054-4858989) (</t>
    </r>
    <r>
      <rPr>
        <sz val="9"/>
        <color rgb="FFFF0000"/>
        <rFont val="Tahoma"/>
        <family val="2"/>
      </rPr>
      <t>2</t>
    </r>
    <r>
      <rPr>
        <sz val="9"/>
        <color theme="1" tint="0.14999847407452621"/>
        <rFont val="Tahoma"/>
        <family val="2"/>
      </rPr>
      <t>)</t>
    </r>
  </si>
  <si>
    <t>איציק</t>
  </si>
  <si>
    <t xml:space="preserve">אמנון </t>
  </si>
  <si>
    <t>יוסי</t>
  </si>
  <si>
    <t>גבעת חן\רמת השבים\ירקונה\כפר מלל\גני עם</t>
  </si>
  <si>
    <t>מגשימים\סירקין\גבעת השלושה\כפר מעש\גת רימון\עינת נחשונים\רכבת</t>
  </si>
  <si>
    <t>רמת הכובש\שדה ורבורג\צופית\גן חיים</t>
  </si>
  <si>
    <t>חגור\חורשים\ירחיב\מתן\נירית</t>
  </si>
  <si>
    <t>עדנים\נווה ימין\נווה ירק\אלישמע</t>
  </si>
  <si>
    <t>צור נתן\ אייל\שדה חמד\נווה ימין\ניר אליהו\בית ברל</t>
  </si>
  <si>
    <t>ביום בו הפקח אמור להגיע יש להתקשר אליו ולתת לו מראש את רשימת הדרישות שלכם לפיקוח לדוגמה: גיזום, מפגעים, קנסות, פחים שבורים, דוחות חנייה וכו'.</t>
  </si>
  <si>
    <t>סירקין
מגשימים
גת רימון
כפר מעש
עינת
נחשונים
גבעת השלושה</t>
  </si>
  <si>
    <t>צופית
שדה ורבורג
רמת הכובש
ניר אליהו
גבעת חן
גן חיים
שדי חמד</t>
  </si>
  <si>
    <t>נווה ימין 
נווה ירק 
גני עם 
כפר מלל
ירקונה 
עדנים 
רמת השבים 
חגור 
אלישמע</t>
  </si>
  <si>
    <t>צור יצחק
צור נתן
חורשים
אייל
ירחיב
מתן
נירית</t>
  </si>
  <si>
    <t>יום שני</t>
  </si>
  <si>
    <t xml:space="preserve">יום שלישי </t>
  </si>
  <si>
    <t>יום רביעי</t>
  </si>
  <si>
    <t>יום חמישי</t>
  </si>
  <si>
    <t>יום שבת</t>
  </si>
  <si>
    <t>יום שישי</t>
  </si>
  <si>
    <t>נחשונים,  צור יצחק, מתן, אייל, כפר סירקין, בית ברל, ניר אליהו</t>
  </si>
  <si>
    <r>
      <rPr>
        <b/>
        <sz val="9"/>
        <color theme="1" tint="0.14999847407452621"/>
        <rFont val="Tahoma"/>
        <family val="2"/>
      </rPr>
      <t>אלישמע</t>
    </r>
    <r>
      <rPr>
        <sz val="9"/>
        <color theme="1" tint="0.14999847407452621"/>
        <rFont val="Tahoma"/>
        <family val="2"/>
      </rPr>
      <t xml:space="preserve"> (ברכה 053-7205192) +</t>
    </r>
    <r>
      <rPr>
        <b/>
        <sz val="9"/>
        <color theme="1" tint="0.14999847407452621"/>
        <rFont val="Tahoma"/>
        <family val="2"/>
      </rPr>
      <t>רמות השבים</t>
    </r>
    <r>
      <rPr>
        <sz val="9"/>
        <color theme="1" tint="0.14999847407452621"/>
        <rFont val="Tahoma"/>
        <family val="2"/>
      </rPr>
      <t xml:space="preserve"> (משה 053-7219604)   (</t>
    </r>
    <r>
      <rPr>
        <sz val="9"/>
        <color rgb="FFFF0000"/>
        <rFont val="Tahoma"/>
        <family val="2"/>
      </rPr>
      <t>2</t>
    </r>
    <r>
      <rPr>
        <sz val="9"/>
        <color theme="1" tint="0.14999847407452621"/>
        <rFont val="Tahoma"/>
        <family val="2"/>
      </rPr>
      <t>)</t>
    </r>
  </si>
  <si>
    <r>
      <rPr>
        <b/>
        <sz val="9"/>
        <color theme="1" tint="0.14999847407452621"/>
        <rFont val="Tahoma"/>
        <family val="2"/>
      </rPr>
      <t>נירית</t>
    </r>
    <r>
      <rPr>
        <sz val="9"/>
        <color theme="1" tint="0.14999847407452621"/>
        <rFont val="Tahoma"/>
        <family val="2"/>
      </rPr>
      <t xml:space="preserve"> (פואד 050-6561178)+ </t>
    </r>
    <r>
      <rPr>
        <b/>
        <sz val="9"/>
        <color theme="1" tint="0.14999847407452621"/>
        <rFont val="Tahoma"/>
        <family val="2"/>
      </rPr>
      <t xml:space="preserve">צופית </t>
    </r>
    <r>
      <rPr>
        <sz val="9"/>
        <color theme="1" tint="0.14999847407452621"/>
        <rFont val="Tahoma"/>
        <family val="2"/>
      </rPr>
      <t xml:space="preserve">(פואד 054-9797130 )+ </t>
    </r>
    <r>
      <rPr>
        <b/>
        <sz val="9"/>
        <color theme="1" tint="0.14999847407452621"/>
        <rFont val="Tahoma"/>
        <family val="2"/>
      </rPr>
      <t>מתן</t>
    </r>
    <r>
      <rPr>
        <sz val="9"/>
        <color theme="1" tint="0.14999847407452621"/>
        <rFont val="Tahoma"/>
        <family val="2"/>
      </rPr>
      <t xml:space="preserve"> (רמי 050-678-7302)  (</t>
    </r>
    <r>
      <rPr>
        <sz val="9"/>
        <color rgb="FFFF0000"/>
        <rFont val="Tahoma"/>
        <family val="2"/>
      </rPr>
      <t>3</t>
    </r>
    <r>
      <rPr>
        <sz val="9"/>
        <color theme="1" tint="0.14999847407452621"/>
        <rFont val="Tahoma"/>
        <family val="2"/>
      </rPr>
      <t>)</t>
    </r>
  </si>
  <si>
    <t>שבת</t>
  </si>
  <si>
    <t>יום שישי</t>
  </si>
  <si>
    <t>יום חמישי</t>
  </si>
  <si>
    <t>יום רביעי</t>
  </si>
  <si>
    <t>יום שלישי</t>
  </si>
  <si>
    <t>יום שני</t>
  </si>
  <si>
    <t>יום ראשון</t>
  </si>
  <si>
    <r>
      <rPr>
        <b/>
        <sz val="9"/>
        <color theme="1" tint="0.14999847407452621"/>
        <rFont val="Tahoma"/>
        <family val="2"/>
      </rPr>
      <t xml:space="preserve">נווה ירק </t>
    </r>
    <r>
      <rPr>
        <sz val="9"/>
        <color theme="1" tint="0.14999847407452621"/>
        <rFont val="Tahoma"/>
        <family val="2"/>
      </rPr>
      <t xml:space="preserve"> (ארז 050-7600301) + </t>
    </r>
    <r>
      <rPr>
        <b/>
        <sz val="9"/>
        <color theme="1" tint="0.14999847407452621"/>
        <rFont val="Tahoma"/>
        <family val="2"/>
      </rPr>
      <t>גני עם</t>
    </r>
    <r>
      <rPr>
        <sz val="9"/>
        <color theme="1" tint="0.14999847407452621"/>
        <rFont val="Tahoma"/>
        <family val="2"/>
      </rPr>
      <t xml:space="preserve"> (אייל 053-7772719) +</t>
    </r>
    <r>
      <rPr>
        <b/>
        <sz val="9"/>
        <color theme="1" tint="0.14999847407452621"/>
        <rFont val="Tahoma"/>
        <family val="2"/>
      </rPr>
      <t>כפר מלל</t>
    </r>
    <r>
      <rPr>
        <sz val="9"/>
        <color theme="1" tint="0.14999847407452621"/>
        <rFont val="Tahoma"/>
        <family val="2"/>
      </rPr>
      <t xml:space="preserve"> (אבו איסלם 052-6489584)  (</t>
    </r>
    <r>
      <rPr>
        <sz val="9"/>
        <color rgb="FFFF0000"/>
        <rFont val="Tahoma"/>
        <family val="2"/>
      </rPr>
      <t>2</t>
    </r>
    <r>
      <rPr>
        <sz val="9"/>
        <color theme="1" tint="0.14999847407452621"/>
        <rFont val="Tahoma"/>
        <family val="2"/>
      </rPr>
      <t>)</t>
    </r>
  </si>
  <si>
    <r>
      <rPr>
        <b/>
        <sz val="9"/>
        <color theme="1" tint="0.14999847407452621"/>
        <rFont val="Tahoma"/>
        <family val="2"/>
      </rPr>
      <t>שדה ורבורג</t>
    </r>
    <r>
      <rPr>
        <sz val="9"/>
        <color theme="1" tint="0.14999847407452621"/>
        <rFont val="Tahoma"/>
        <family val="2"/>
      </rPr>
      <t xml:space="preserve"> חזי 053-4470622 +  </t>
    </r>
    <r>
      <rPr>
        <b/>
        <sz val="9"/>
        <color theme="1" tint="0.14999847407452621"/>
        <rFont val="Tahoma"/>
        <family val="2"/>
      </rPr>
      <t>גן חיים</t>
    </r>
    <r>
      <rPr>
        <sz val="9"/>
        <color theme="1" tint="0.14999847407452621"/>
        <rFont val="Tahoma"/>
        <family val="2"/>
      </rPr>
      <t xml:space="preserve"> (שי 052-2422372) (</t>
    </r>
    <r>
      <rPr>
        <sz val="9"/>
        <color rgb="FFFF0000"/>
        <rFont val="Tahoma"/>
        <family val="2"/>
      </rPr>
      <t>2</t>
    </r>
    <r>
      <rPr>
        <sz val="9"/>
        <color theme="1" tint="0.14999847407452621"/>
        <rFont val="Tahoma"/>
        <family val="2"/>
      </rPr>
      <t>)</t>
    </r>
  </si>
  <si>
    <r>
      <rPr>
        <b/>
        <sz val="9"/>
        <color theme="1" tint="0.14999847407452621"/>
        <rFont val="Tahoma"/>
        <family val="2"/>
      </rPr>
      <t>שדה ורבורג</t>
    </r>
    <r>
      <rPr>
        <sz val="9"/>
        <color theme="1" tint="0.14999847407452621"/>
        <rFont val="Tahoma"/>
        <family val="2"/>
      </rPr>
      <t xml:space="preserve"> חזי 053-4470622+ </t>
    </r>
    <r>
      <rPr>
        <b/>
        <sz val="9"/>
        <color theme="1" tint="0.14999847407452621"/>
        <rFont val="Tahoma"/>
        <family val="2"/>
      </rPr>
      <t>גן חיים</t>
    </r>
    <r>
      <rPr>
        <sz val="9"/>
        <color theme="1" tint="0.14999847407452621"/>
        <rFont val="Tahoma"/>
        <family val="2"/>
      </rPr>
      <t xml:space="preserve"> (שי 052-2422372)  (</t>
    </r>
    <r>
      <rPr>
        <sz val="9"/>
        <color rgb="FFFF0000"/>
        <rFont val="Tahoma"/>
        <family val="2"/>
      </rPr>
      <t>2</t>
    </r>
    <r>
      <rPr>
        <sz val="9"/>
        <color theme="1" tint="0.14999847407452621"/>
        <rFont val="Tahoma"/>
        <family val="2"/>
      </rPr>
      <t>)</t>
    </r>
  </si>
  <si>
    <t>סירקין
מעש
גת רימון 
מגשימים 
עינת
נחשונים 
ג.השלושה
גבעת חן
כפר מלל
ירקונה 
גני עם
עדנים
הכלוב של המועצה
אלישמע
נווה ירק
אייל
צור יצחק
צור נתן</t>
  </si>
  <si>
    <t>מתן 
ירחיב
נירית
חגור 
נווה ימין
שדה חמד
חורשים</t>
  </si>
  <si>
    <t>רמות השבים</t>
  </si>
  <si>
    <t>ניר אליהו
בית ברל
צופית
גן חיים
שדה וורבורג
רמת הכובש</t>
  </si>
  <si>
    <t xml:space="preserve">מחמוד יאסין +972505838830 מפנה ב קיבוץ עינת נחשונים גבעת השלושה </t>
  </si>
  <si>
    <t>אבי אביטל +972547323024 מפנה במגשימים סירקין גת רימון וכפר מעש</t>
  </si>
  <si>
    <t>כל שאר הישובים מפנה חוסיין+972547891142</t>
  </si>
  <si>
    <r>
      <rPr>
        <b/>
        <sz val="9"/>
        <color theme="1" tint="0.14999847407452621"/>
        <rFont val="Tahoma"/>
        <family val="2"/>
      </rPr>
      <t>צור יצחק+צור נתן\גבעת השלושה</t>
    </r>
    <r>
      <rPr>
        <sz val="9"/>
        <color theme="1" tint="0.14999847407452621"/>
        <rFont val="Tahoma"/>
        <family val="2"/>
      </rPr>
      <t xml:space="preserve"> (אבינועם 050-7852360)+</t>
    </r>
    <r>
      <rPr>
        <b/>
        <sz val="9"/>
        <color theme="1" tint="0.14999847407452621"/>
        <rFont val="Tahoma"/>
        <family val="2"/>
      </rPr>
      <t>ירקונה</t>
    </r>
    <r>
      <rPr>
        <sz val="9"/>
        <color theme="1" tint="0.14999847407452621"/>
        <rFont val="Tahoma"/>
        <family val="2"/>
      </rPr>
      <t xml:space="preserve"> (ליאורה 050-7433844) (</t>
    </r>
    <r>
      <rPr>
        <sz val="9"/>
        <color rgb="FFFF0000"/>
        <rFont val="Tahoma"/>
        <family val="2"/>
      </rPr>
      <t>2</t>
    </r>
    <r>
      <rPr>
        <sz val="9"/>
        <color theme="1" tint="0.14999847407452621"/>
        <rFont val="Tahoma"/>
        <family val="2"/>
      </rPr>
      <t>)</t>
    </r>
  </si>
  <si>
    <t xml:space="preserve"> </t>
  </si>
  <si>
    <r>
      <rPr>
        <b/>
        <sz val="9"/>
        <color theme="1" tint="0.14999847407452621"/>
        <rFont val="Tahoma"/>
        <family val="2"/>
      </rPr>
      <t>חגור</t>
    </r>
    <r>
      <rPr>
        <sz val="9"/>
        <color theme="1" tint="0.14999847407452621"/>
        <rFont val="Tahoma"/>
        <family val="2"/>
      </rPr>
      <t xml:space="preserve"> (שחרית 054-97977320) + </t>
    </r>
    <r>
      <rPr>
        <b/>
        <sz val="9"/>
        <color theme="1" tint="0.14999847407452621"/>
        <rFont val="Tahoma"/>
        <family val="2"/>
      </rPr>
      <t>כפר מעש</t>
    </r>
    <r>
      <rPr>
        <sz val="9"/>
        <color theme="1" tint="0.14999847407452621"/>
        <rFont val="Tahoma"/>
        <family val="2"/>
      </rPr>
      <t xml:space="preserve"> (יוחי 052-9457494) \</t>
    </r>
    <r>
      <rPr>
        <b/>
        <sz val="9"/>
        <color theme="1" tint="0.14999847407452621"/>
        <rFont val="Tahoma"/>
        <family val="2"/>
      </rPr>
      <t>גת רימון</t>
    </r>
    <r>
      <rPr>
        <sz val="9"/>
        <color theme="1" tint="0.14999847407452621"/>
        <rFont val="Tahoma"/>
        <family val="2"/>
      </rPr>
      <t xml:space="preserve"> (054-6452443)+ צור יצחק (גיקי 050-5223666) \צור נתן (</t>
    </r>
    <r>
      <rPr>
        <sz val="9"/>
        <color rgb="FFFF0000"/>
        <rFont val="Tahoma"/>
        <family val="2"/>
      </rPr>
      <t>2</t>
    </r>
    <r>
      <rPr>
        <sz val="9"/>
        <color theme="1" tint="0.14999847407452621"/>
        <rFont val="Tahoma"/>
        <family val="2"/>
      </rPr>
      <t>)</t>
    </r>
  </si>
  <si>
    <r>
      <rPr>
        <b/>
        <sz val="9"/>
        <color theme="1" tint="0.14999847407452621"/>
        <rFont val="Tahoma"/>
        <family val="2"/>
      </rPr>
      <t>אלישמע</t>
    </r>
    <r>
      <rPr>
        <sz val="9"/>
        <color theme="1" tint="0.14999847407452621"/>
        <rFont val="Tahoma"/>
        <family val="2"/>
      </rPr>
      <t xml:space="preserve"> (ברכה 053-7205192)+</t>
    </r>
    <r>
      <rPr>
        <b/>
        <sz val="9"/>
        <color theme="1" tint="0.14999847407452621"/>
        <rFont val="Tahoma"/>
        <family val="2"/>
      </rPr>
      <t>רמות השבים</t>
    </r>
    <r>
      <rPr>
        <sz val="9"/>
        <color theme="1" tint="0.14999847407452621"/>
        <rFont val="Tahoma"/>
        <family val="2"/>
      </rPr>
      <t xml:space="preserve"> (משה 053-7219604)</t>
    </r>
    <r>
      <rPr>
        <b/>
        <sz val="9"/>
        <color theme="1" tint="0.14999847407452621"/>
        <rFont val="Tahoma"/>
        <family val="2"/>
      </rPr>
      <t xml:space="preserve">+קיבוץ אייל </t>
    </r>
    <r>
      <rPr>
        <sz val="9"/>
        <color theme="1" tint="0.14999847407452621"/>
        <rFont val="Tahoma"/>
        <family val="2"/>
      </rPr>
      <t>(גואי 050-5539366)</t>
    </r>
    <r>
      <rPr>
        <b/>
        <sz val="9"/>
        <color theme="1" tint="0.14999847407452621"/>
        <rFont val="Tahoma"/>
        <family val="2"/>
      </rPr>
      <t>+רמת הכובש (גילי 052-2454734)</t>
    </r>
    <r>
      <rPr>
        <sz val="9"/>
        <color theme="1" tint="0.14999847407452621"/>
        <rFont val="Tahoma"/>
        <family val="2"/>
      </rPr>
      <t xml:space="preserve"> (</t>
    </r>
    <r>
      <rPr>
        <sz val="9"/>
        <color rgb="FFFF0000"/>
        <rFont val="Tahoma"/>
        <family val="2"/>
      </rPr>
      <t>3</t>
    </r>
    <r>
      <rPr>
        <sz val="9"/>
        <color theme="1" tint="0.14999847407452621"/>
        <rFont val="Tahoma"/>
        <family val="2"/>
      </rPr>
      <t>)</t>
    </r>
  </si>
  <si>
    <r>
      <rPr>
        <b/>
        <sz val="9"/>
        <color theme="1" tint="0.14999847407452621"/>
        <rFont val="Tahoma"/>
        <family val="2"/>
      </rPr>
      <t>ניר אליהו</t>
    </r>
    <r>
      <rPr>
        <sz val="9"/>
        <color theme="1" tint="0.14999847407452621"/>
        <rFont val="Tahoma"/>
        <family val="2"/>
      </rPr>
      <t xml:space="preserve"> (יהודית  050-5761397) ו\</t>
    </r>
    <r>
      <rPr>
        <b/>
        <sz val="9"/>
        <color theme="1" tint="0.14999847407452621"/>
        <rFont val="Tahoma"/>
        <family val="2"/>
      </rPr>
      <t>בית ברל</t>
    </r>
    <r>
      <rPr>
        <sz val="9"/>
        <color theme="1" tint="0.14999847407452621"/>
        <rFont val="Tahoma"/>
        <family val="2"/>
      </rPr>
      <t xml:space="preserve"> (גיא 052-8358616+</t>
    </r>
    <r>
      <rPr>
        <b/>
        <sz val="9"/>
        <color theme="1" tint="0.14999847407452621"/>
        <rFont val="Tahoma"/>
        <family val="2"/>
      </rPr>
      <t xml:space="preserve">גבעת חן </t>
    </r>
    <r>
      <rPr>
        <sz val="9"/>
        <color theme="1" tint="0.14999847407452621"/>
        <rFont val="Tahoma"/>
        <family val="2"/>
      </rPr>
      <t>(אילן 054-4521182) +</t>
    </r>
    <r>
      <rPr>
        <b/>
        <sz val="9"/>
        <color theme="1" tint="0.14999847407452621"/>
        <rFont val="Tahoma"/>
        <family val="2"/>
      </rPr>
      <t>גבעת השלושה</t>
    </r>
    <r>
      <rPr>
        <sz val="9"/>
        <color theme="1" tint="0.14999847407452621"/>
        <rFont val="Tahoma"/>
        <family val="2"/>
      </rPr>
      <t xml:space="preserve"> (אבינועם 050-7852360)  (</t>
    </r>
    <r>
      <rPr>
        <sz val="9"/>
        <color rgb="FFFF0000"/>
        <rFont val="Tahoma"/>
        <family val="2"/>
      </rPr>
      <t>2</t>
    </r>
    <r>
      <rPr>
        <sz val="9"/>
        <color theme="1" tint="0.14999847407452621"/>
        <rFont val="Tahoma"/>
        <family val="2"/>
      </rPr>
      <t>)</t>
    </r>
  </si>
  <si>
    <r>
      <rPr>
        <b/>
        <sz val="9"/>
        <color theme="1" tint="0.14999847407452621"/>
        <rFont val="Tahoma"/>
        <family val="2"/>
      </rPr>
      <t>נחשונים</t>
    </r>
    <r>
      <rPr>
        <sz val="9"/>
        <color theme="1" tint="0.14999847407452621"/>
        <rFont val="Tahoma"/>
        <family val="2"/>
      </rPr>
      <t xml:space="preserve"> (רינה 052-3686956)\</t>
    </r>
    <r>
      <rPr>
        <b/>
        <sz val="9"/>
        <color theme="1" tint="0.14999847407452621"/>
        <rFont val="Tahoma"/>
        <family val="2"/>
      </rPr>
      <t>עינת</t>
    </r>
    <r>
      <rPr>
        <sz val="9"/>
        <color theme="1" tint="0.14999847407452621"/>
        <rFont val="Tahoma"/>
        <family val="2"/>
      </rPr>
      <t xml:space="preserve"> (גור 052-3533606)+</t>
    </r>
    <r>
      <rPr>
        <b/>
        <sz val="9"/>
        <color theme="1" tint="0.14999847407452621"/>
        <rFont val="Tahoma"/>
        <family val="2"/>
      </rPr>
      <t>חורשים</t>
    </r>
    <r>
      <rPr>
        <sz val="9"/>
        <color theme="1" tint="0.14999847407452621"/>
        <rFont val="Tahoma"/>
        <family val="2"/>
      </rPr>
      <t xml:space="preserve">  (</t>
    </r>
    <r>
      <rPr>
        <sz val="9"/>
        <color rgb="FFFF0000"/>
        <rFont val="Tahoma"/>
        <family val="2"/>
      </rPr>
      <t>2</t>
    </r>
    <r>
      <rPr>
        <sz val="9"/>
        <color theme="1" tint="0.14999847407452621"/>
        <rFont val="Tahoma"/>
        <family val="2"/>
      </rPr>
      <t>)</t>
    </r>
  </si>
  <si>
    <r>
      <rPr>
        <b/>
        <sz val="9"/>
        <color theme="1" tint="0.14999847407452621"/>
        <rFont val="Tahoma"/>
        <family val="2"/>
      </rPr>
      <t>ירחיב (</t>
    </r>
    <r>
      <rPr>
        <sz val="9"/>
        <color theme="1" tint="0.14999847407452621"/>
        <rFont val="Tahoma"/>
        <family val="2"/>
      </rPr>
      <t>אבינועם 054-7372930</t>
    </r>
    <r>
      <rPr>
        <b/>
        <sz val="9"/>
        <color theme="1" tint="0.14999847407452621"/>
        <rFont val="Tahoma"/>
        <family val="2"/>
      </rPr>
      <t>)+גבעת חן</t>
    </r>
    <r>
      <rPr>
        <sz val="9"/>
        <color theme="1" tint="0.14999847407452621"/>
        <rFont val="Tahoma"/>
        <family val="2"/>
      </rPr>
      <t xml:space="preserve"> (אילן 054-4521182 )</t>
    </r>
  </si>
  <si>
    <r>
      <rPr>
        <b/>
        <sz val="9"/>
        <color theme="1" tint="0.14999847407452621"/>
        <rFont val="Tahoma"/>
        <family val="2"/>
      </rPr>
      <t>סירקין (</t>
    </r>
    <r>
      <rPr>
        <sz val="9"/>
        <color theme="1" tint="0.14999847407452621"/>
        <rFont val="Tahoma"/>
        <family val="2"/>
      </rPr>
      <t>אמיר 054-5255130</t>
    </r>
    <r>
      <rPr>
        <b/>
        <sz val="9"/>
        <color theme="1" tint="0.14999847407452621"/>
        <rFont val="Tahoma"/>
        <family val="2"/>
      </rPr>
      <t xml:space="preserve">)+ניר אליהו </t>
    </r>
    <r>
      <rPr>
        <sz val="9"/>
        <color theme="1" tint="0.14999847407452621"/>
        <rFont val="Tahoma"/>
        <family val="2"/>
      </rPr>
      <t>(יהודית  050-5761397) ו\</t>
    </r>
    <r>
      <rPr>
        <b/>
        <sz val="9"/>
        <color theme="1" tint="0.14999847407452621"/>
        <rFont val="Tahoma"/>
        <family val="2"/>
      </rPr>
      <t>בית ברל</t>
    </r>
    <r>
      <rPr>
        <sz val="9"/>
        <color theme="1" tint="0.14999847407452621"/>
        <rFont val="Tahoma"/>
        <family val="2"/>
      </rPr>
      <t xml:space="preserve"> (גיא 052-8358616/ 050-6591117)</t>
    </r>
  </si>
  <si>
    <r>
      <rPr>
        <b/>
        <sz val="9"/>
        <color theme="1" tint="0.14999847407452621"/>
        <rFont val="Tahoma"/>
        <family val="2"/>
      </rPr>
      <t>נווה ימין</t>
    </r>
    <r>
      <rPr>
        <sz val="9"/>
        <color theme="1" tint="0.14999847407452621"/>
        <rFont val="Tahoma"/>
        <family val="2"/>
      </rPr>
      <t xml:space="preserve"> (אריה  052-2688793+</t>
    </r>
    <r>
      <rPr>
        <b/>
        <sz val="9"/>
        <color theme="1" tint="0.14999847407452621"/>
        <rFont val="Tahoma"/>
        <family val="2"/>
      </rPr>
      <t>עדנים ( הני 053-2354779 )</t>
    </r>
    <r>
      <rPr>
        <sz val="9"/>
        <color theme="1" tint="0.14999847407452621"/>
        <rFont val="Tahoma"/>
        <family val="2"/>
      </rPr>
      <t xml:space="preserve">  (</t>
    </r>
    <r>
      <rPr>
        <sz val="9"/>
        <color rgb="FFFF0000"/>
        <rFont val="Tahoma"/>
        <family val="2"/>
      </rPr>
      <t>2</t>
    </r>
    <r>
      <rPr>
        <sz val="9"/>
        <color theme="1" tint="0.14999847407452621"/>
        <rFont val="Tahoma"/>
        <family val="2"/>
      </rPr>
      <t>)</t>
    </r>
  </si>
  <si>
    <r>
      <rPr>
        <b/>
        <sz val="9"/>
        <color theme="1" tint="0.14999847407452621"/>
        <rFont val="Tahoma"/>
        <family val="2"/>
      </rPr>
      <t>נירית</t>
    </r>
    <r>
      <rPr>
        <sz val="9"/>
        <color theme="1" tint="0.14999847407452621"/>
        <rFont val="Tahoma"/>
        <family val="2"/>
      </rPr>
      <t xml:space="preserve"> (פואד 050-6561178)+ </t>
    </r>
    <r>
      <rPr>
        <b/>
        <sz val="9"/>
        <color theme="1" tint="0.14999847407452621"/>
        <rFont val="Tahoma"/>
        <family val="2"/>
      </rPr>
      <t xml:space="preserve">צופית </t>
    </r>
    <r>
      <rPr>
        <sz val="9"/>
        <color theme="1" tint="0.14999847407452621"/>
        <rFont val="Tahoma"/>
        <family val="2"/>
      </rPr>
      <t>(פואד 054-9797130)+ מתן (צביקה 053-7753573)  (</t>
    </r>
    <r>
      <rPr>
        <sz val="9"/>
        <color rgb="FFFF0000"/>
        <rFont val="Tahoma"/>
        <family val="2"/>
      </rPr>
      <t>3</t>
    </r>
    <r>
      <rPr>
        <sz val="9"/>
        <color theme="1" tint="0.14999847407452621"/>
        <rFont val="Tahoma"/>
        <family val="2"/>
      </rPr>
      <t>)</t>
    </r>
  </si>
  <si>
    <r>
      <rPr>
        <b/>
        <sz val="9"/>
        <color theme="1" tint="0.14999847407452621"/>
        <rFont val="Tahoma"/>
        <family val="2"/>
      </rPr>
      <t>שדי חמד</t>
    </r>
    <r>
      <rPr>
        <sz val="9"/>
        <color theme="1" tint="0.14999847407452621"/>
        <rFont val="Tahoma"/>
        <family val="2"/>
      </rPr>
      <t xml:space="preserve"> (054+4858989) + </t>
    </r>
    <r>
      <rPr>
        <b/>
        <sz val="9"/>
        <color theme="1" tint="0.14999847407452621"/>
        <rFont val="Tahoma"/>
        <family val="2"/>
      </rPr>
      <t>מגשימים</t>
    </r>
    <r>
      <rPr>
        <sz val="9"/>
        <color theme="1" tint="0.14999847407452621"/>
        <rFont val="Tahoma"/>
        <family val="2"/>
      </rPr>
      <t xml:space="preserve"> (חולי 0505706550)  (</t>
    </r>
    <r>
      <rPr>
        <sz val="9"/>
        <color rgb="FFFF0000"/>
        <rFont val="Tahoma"/>
        <family val="2"/>
      </rPr>
      <t>2</t>
    </r>
    <r>
      <rPr>
        <sz val="9"/>
        <color theme="1" tint="0.14999847407452621"/>
        <rFont val="Tahoma"/>
        <family val="2"/>
      </rPr>
      <t>)</t>
    </r>
  </si>
  <si>
    <r>
      <rPr>
        <b/>
        <sz val="9"/>
        <color theme="1" tint="0.14999847407452621"/>
        <rFont val="Tahoma"/>
        <family val="2"/>
      </rPr>
      <t>גני עם</t>
    </r>
    <r>
      <rPr>
        <sz val="9"/>
        <color theme="1" tint="0.14999847407452621"/>
        <rFont val="Tahoma"/>
        <family val="2"/>
      </rPr>
      <t xml:space="preserve"> (אייל 053-7772719) +</t>
    </r>
    <r>
      <rPr>
        <b/>
        <sz val="9"/>
        <color theme="1" tint="0.14999847407452621"/>
        <rFont val="Tahoma"/>
        <family val="2"/>
      </rPr>
      <t xml:space="preserve">כפר מלל </t>
    </r>
    <r>
      <rPr>
        <sz val="9"/>
        <color theme="1" tint="0.14999847407452621"/>
        <rFont val="Tahoma"/>
        <family val="2"/>
      </rPr>
      <t xml:space="preserve">(אבו איסלם 052-6489584)+  </t>
    </r>
    <r>
      <rPr>
        <b/>
        <sz val="9"/>
        <color theme="1" tint="0.14999847407452621"/>
        <rFont val="Tahoma"/>
        <family val="2"/>
      </rPr>
      <t>אייל</t>
    </r>
    <r>
      <rPr>
        <sz val="9"/>
        <color theme="1" tint="0.14999847407452621"/>
        <rFont val="Tahoma"/>
        <family val="2"/>
      </rPr>
      <t xml:space="preserve"> (גואי 050-5539366)+</t>
    </r>
    <r>
      <rPr>
        <b/>
        <sz val="9"/>
        <color theme="1" tint="0.14999847407452621"/>
        <rFont val="Tahoma"/>
        <family val="2"/>
      </rPr>
      <t>רמת הכובש</t>
    </r>
    <r>
      <rPr>
        <sz val="9"/>
        <color theme="1" tint="0.14999847407452621"/>
        <rFont val="Tahoma"/>
        <family val="2"/>
      </rPr>
      <t xml:space="preserve"> (גילי 052-2454734)+ (</t>
    </r>
    <r>
      <rPr>
        <sz val="9"/>
        <color rgb="FFFF0000"/>
        <rFont val="Tahoma"/>
        <family val="2"/>
      </rPr>
      <t>2</t>
    </r>
    <r>
      <rPr>
        <sz val="9"/>
        <color theme="1" tint="0.14999847407452621"/>
        <rFont val="Tahoma"/>
        <family val="2"/>
      </rPr>
      <t xml:space="preserve">) </t>
    </r>
  </si>
  <si>
    <r>
      <t xml:space="preserve"> +</t>
    </r>
    <r>
      <rPr>
        <b/>
        <sz val="9"/>
        <color theme="1" tint="0.14999847407452621"/>
        <rFont val="Tahoma"/>
        <family val="2"/>
      </rPr>
      <t>נווה ימין</t>
    </r>
    <r>
      <rPr>
        <sz val="9"/>
        <color theme="1" tint="0.14999847407452621"/>
        <rFont val="Tahoma"/>
        <family val="2"/>
      </rPr>
      <t xml:space="preserve"> (אריה  052-2688793+</t>
    </r>
    <r>
      <rPr>
        <b/>
        <sz val="9"/>
        <color theme="1" tint="0.14999847407452621"/>
        <rFont val="Tahoma"/>
        <family val="2"/>
      </rPr>
      <t>עדנים</t>
    </r>
    <r>
      <rPr>
        <sz val="9"/>
        <color theme="1" tint="0.14999847407452621"/>
        <rFont val="Tahoma"/>
        <family val="2"/>
      </rPr>
      <t xml:space="preserve"> ( הני 053-2354779 ) (</t>
    </r>
    <r>
      <rPr>
        <sz val="9"/>
        <color rgb="FFFF0000"/>
        <rFont val="Tahoma"/>
        <family val="2"/>
      </rPr>
      <t>2</t>
    </r>
    <r>
      <rPr>
        <sz val="9"/>
        <color theme="1" tint="0.14999847407452621"/>
        <rFont val="Tahoma"/>
        <family val="2"/>
      </rPr>
      <t>)</t>
    </r>
  </si>
  <si>
    <r>
      <rPr>
        <sz val="11"/>
        <color theme="1"/>
        <rFont val="Arial"/>
        <family val="2"/>
        <charset val="177"/>
        <scheme val="minor"/>
      </rPr>
      <t xml:space="preserve"> </t>
    </r>
    <r>
      <rPr>
        <b/>
        <sz val="11"/>
        <color theme="1"/>
        <rFont val="Arial"/>
        <family val="2"/>
        <scheme val="minor"/>
      </rPr>
      <t>ירקונה</t>
    </r>
    <r>
      <rPr>
        <sz val="11"/>
        <color theme="1"/>
        <rFont val="Arial"/>
        <family val="2"/>
        <charset val="177"/>
        <scheme val="minor"/>
      </rPr>
      <t xml:space="preserve">  (ליאורה 050-7433844)+ השלמה  (</t>
    </r>
    <r>
      <rPr>
        <sz val="11"/>
        <color rgb="FFFF0000"/>
        <rFont val="Arial"/>
        <family val="2"/>
        <scheme val="minor"/>
      </rPr>
      <t>2</t>
    </r>
    <r>
      <rPr>
        <sz val="11"/>
        <color theme="1"/>
        <rFont val="Arial"/>
        <family val="2"/>
        <charset val="177"/>
        <scheme val="minor"/>
      </rPr>
      <t>)</t>
    </r>
  </si>
  <si>
    <r>
      <rPr>
        <b/>
        <sz val="9"/>
        <color theme="1" tint="0.14999847407452621"/>
        <rFont val="Tahoma"/>
        <family val="2"/>
      </rPr>
      <t>נווה ירק</t>
    </r>
    <r>
      <rPr>
        <sz val="9"/>
        <color theme="1" tint="0.14999847407452621"/>
        <rFont val="Tahoma"/>
        <family val="2"/>
      </rPr>
      <t xml:space="preserve"> (ארז 050-7600301)+</t>
    </r>
    <r>
      <rPr>
        <b/>
        <sz val="9"/>
        <color theme="1" tint="0.14999847407452621"/>
        <rFont val="Tahoma"/>
        <family val="2"/>
      </rPr>
      <t>מעש</t>
    </r>
    <r>
      <rPr>
        <sz val="9"/>
        <color theme="1" tint="0.14999847407452621"/>
        <rFont val="Tahoma"/>
        <family val="2"/>
      </rPr>
      <t xml:space="preserve"> (יוחי 052-9457494) \</t>
    </r>
    <r>
      <rPr>
        <b/>
        <sz val="9"/>
        <color theme="1" tint="0.14999847407452621"/>
        <rFont val="Tahoma"/>
        <family val="2"/>
      </rPr>
      <t>גת רימון</t>
    </r>
    <r>
      <rPr>
        <sz val="9"/>
        <color theme="1" tint="0.14999847407452621"/>
        <rFont val="Tahoma"/>
        <family val="2"/>
      </rPr>
      <t xml:space="preserve"> (054-6452443)</t>
    </r>
  </si>
  <si>
    <r>
      <rPr>
        <b/>
        <sz val="9"/>
        <color theme="1" tint="0.14999847407452621"/>
        <rFont val="Tahoma"/>
        <family val="2"/>
      </rPr>
      <t>נחשונים</t>
    </r>
    <r>
      <rPr>
        <sz val="9"/>
        <color theme="1" tint="0.14999847407452621"/>
        <rFont val="Tahoma"/>
        <family val="2"/>
      </rPr>
      <t xml:space="preserve"> (רינה 052-3686956)\</t>
    </r>
    <r>
      <rPr>
        <b/>
        <sz val="9"/>
        <color theme="1" tint="0.14999847407452621"/>
        <rFont val="Tahoma"/>
        <family val="2"/>
      </rPr>
      <t>עינת</t>
    </r>
    <r>
      <rPr>
        <sz val="9"/>
        <color theme="1" tint="0.14999847407452621"/>
        <rFont val="Tahoma"/>
        <family val="2"/>
      </rPr>
      <t xml:space="preserve"> (גור 052-3533606 + </t>
    </r>
    <r>
      <rPr>
        <b/>
        <sz val="9"/>
        <color theme="1" tint="0.14999847407452621"/>
        <rFont val="Tahoma"/>
        <family val="2"/>
      </rPr>
      <t>ירחיב</t>
    </r>
    <r>
      <rPr>
        <sz val="9"/>
        <color theme="1" tint="0.14999847407452621"/>
        <rFont val="Tahoma"/>
        <family val="2"/>
      </rPr>
      <t xml:space="preserve"> (אבינועם 054-7372930) (2)</t>
    </r>
  </si>
  <si>
    <r>
      <rPr>
        <b/>
        <sz val="9"/>
        <color theme="1" tint="0.14999847407452621"/>
        <rFont val="Tahoma"/>
        <family val="2"/>
      </rPr>
      <t>חגור</t>
    </r>
    <r>
      <rPr>
        <sz val="9"/>
        <color theme="1" tint="0.14999847407452621"/>
        <rFont val="Tahoma"/>
        <family val="2"/>
      </rPr>
      <t xml:space="preserve"> (שחרית 054-97977320)+</t>
    </r>
    <r>
      <rPr>
        <b/>
        <sz val="9"/>
        <color theme="1" tint="0.14999847407452621"/>
        <rFont val="Tahoma"/>
        <family val="2"/>
      </rPr>
      <t>סירקין</t>
    </r>
    <r>
      <rPr>
        <sz val="9"/>
        <color theme="1" tint="0.14999847407452621"/>
        <rFont val="Tahoma"/>
        <family val="2"/>
      </rPr>
      <t xml:space="preserve"> (אמיר 054-5255130) (2)</t>
    </r>
  </si>
  <si>
    <r>
      <rPr>
        <b/>
        <sz val="9"/>
        <color theme="1" tint="0.14999847407452621"/>
        <rFont val="Tahoma"/>
        <family val="2"/>
      </rPr>
      <t>גבעת חן</t>
    </r>
    <r>
      <rPr>
        <sz val="9"/>
        <color theme="1" tint="0.14999847407452621"/>
        <rFont val="Tahoma"/>
        <family val="2"/>
      </rPr>
      <t xml:space="preserve"> (אילן 054-4521182) +</t>
    </r>
    <r>
      <rPr>
        <b/>
        <sz val="9"/>
        <color theme="1" tint="0.14999847407452621"/>
        <rFont val="Tahoma"/>
        <family val="2"/>
      </rPr>
      <t>גבעת השלושה</t>
    </r>
    <r>
      <rPr>
        <sz val="9"/>
        <color theme="1" tint="0.14999847407452621"/>
        <rFont val="Tahoma"/>
        <family val="2"/>
      </rPr>
      <t xml:space="preserve"> (אבינועם 050-7852360) (</t>
    </r>
    <r>
      <rPr>
        <sz val="9"/>
        <color rgb="FFFF0000"/>
        <rFont val="Tahoma"/>
        <family val="2"/>
      </rPr>
      <t>1</t>
    </r>
    <r>
      <rPr>
        <sz val="9"/>
        <color theme="1" tint="0.14999847407452621"/>
        <rFont val="Tahoma"/>
        <family val="2"/>
      </rPr>
      <t>)</t>
    </r>
  </si>
  <si>
    <t>חורשים, אייל, מועצה ובית ברל</t>
  </si>
  <si>
    <t xml:space="preserve"> גבעת השלושה, נחשונים,  נווה צאלים, </t>
  </si>
  <si>
    <t xml:space="preserve">עינת , צור יצחק </t>
  </si>
  <si>
    <t>שני</t>
  </si>
  <si>
    <t>שלישי</t>
  </si>
  <si>
    <t>רביעי</t>
  </si>
  <si>
    <t>חמישי</t>
  </si>
  <si>
    <t>שישי</t>
  </si>
  <si>
    <t>כפר סרקין, מגשימים, גת רימון, כפר מעש, קיבוץ עינת, נחשונים, גבעת השלושה, צור נתן, צור יצחק, קיבוץ אייל, אלישמע, עדנים, כלוב המועצה, ירקונה, גני עם, גבעת חן, כפר מל"ל</t>
  </si>
  <si>
    <t>חגור, מתן, ירחיב, נירית, חורשים, נווה ימין, נווה ירק, שדה חמד</t>
  </si>
  <si>
    <t>בית ברל, גן חיים, ניר אליהו, רמת הכובש, שדה ורבורג, צופית</t>
  </si>
  <si>
    <t xml:space="preserve">מתן 4 , צור נתן 1,  אייל 1,  מאפיית עינת 1 , רמת השבים 6, רמת הכובש 1, גבעת השלושה 2, צור יצחק 1, חורשים 2  </t>
  </si>
  <si>
    <t>כפר מעש 3, חגור 3, סירקין 3, חטמר אייל 1,  מועצה 1, ניר אליהו 3, נווה ירק 2</t>
  </si>
  <si>
    <t>שדי חמד 5, נירית 3, מגשימים 4, גן חיים 1, נווה ירק 2, קיבוץ עינת 2</t>
  </si>
  <si>
    <t>מתן 4, נוווה ירק 2, גן חיים 1, ירחיב 3, נווה ימין 5, חורשים 1</t>
  </si>
  <si>
    <t>צור יצחק 4, סירקין 3, גני עם  1 גבעת השלושה 2, בית ברל 1, נחשונים 2 , רמת הכובש 2, גן חיים 1</t>
  </si>
  <si>
    <t xml:space="preserve">צור יצחק  </t>
  </si>
  <si>
    <t xml:space="preserve"> ניר אליהו, , רמת הכובש,  צור נתן</t>
  </si>
  <si>
    <r>
      <t>דחס 1</t>
    </r>
    <r>
      <rPr>
        <sz val="9"/>
        <color rgb="FF262626"/>
        <rFont val="Tahoma"/>
        <family val="2"/>
      </rPr>
      <t xml:space="preserve">-  עדנים, כפר מלל, גבעת חן, ירקונה     </t>
    </r>
    <r>
      <rPr>
        <b/>
        <sz val="9"/>
        <color rgb="FF262626"/>
        <rFont val="Tahoma"/>
        <family val="2"/>
      </rPr>
      <t>דחס 2-</t>
    </r>
    <r>
      <rPr>
        <sz val="9"/>
        <color rgb="FF262626"/>
        <rFont val="Tahoma"/>
        <family val="2"/>
      </rPr>
      <t xml:space="preserve"> נווה ימין, נווה ירק, גני עם, מועצה        </t>
    </r>
    <r>
      <rPr>
        <b/>
        <sz val="9"/>
        <color rgb="FF262626"/>
        <rFont val="Tahoma"/>
        <family val="2"/>
      </rPr>
      <t>דחס 3</t>
    </r>
    <r>
      <rPr>
        <sz val="9"/>
        <color rgb="FF262626"/>
        <rFont val="Tahoma"/>
        <family val="2"/>
      </rPr>
      <t>- מגשימים, כביש 6, תחנת רכבת ראש העין, קבר בנימין</t>
    </r>
  </si>
  <si>
    <r>
      <t>דחס1-</t>
    </r>
    <r>
      <rPr>
        <sz val="9"/>
        <color rgb="FF262626"/>
        <rFont val="Tahoma"/>
        <family val="2"/>
      </rPr>
      <t xml:space="preserve"> שדה ורבורג, צופית                            </t>
    </r>
    <r>
      <rPr>
        <b/>
        <sz val="9"/>
        <color rgb="FF262626"/>
        <rFont val="Tahoma"/>
        <family val="2"/>
      </rPr>
      <t>דחס 2-</t>
    </r>
    <r>
      <rPr>
        <sz val="9"/>
        <color rgb="FF262626"/>
        <rFont val="Tahoma"/>
        <family val="2"/>
      </rPr>
      <t xml:space="preserve"> רמות השבים, כפר מעש, גת רימון    </t>
    </r>
    <r>
      <rPr>
        <b/>
        <sz val="9"/>
        <color rgb="FF262626"/>
        <rFont val="Tahoma"/>
        <family val="2"/>
      </rPr>
      <t>דחס 3-</t>
    </r>
    <r>
      <rPr>
        <sz val="9"/>
        <color rgb="FF262626"/>
        <rFont val="Tahoma"/>
        <family val="2"/>
      </rPr>
      <t xml:space="preserve"> סירקין, אלישמע                                 </t>
    </r>
    <r>
      <rPr>
        <b/>
        <sz val="9"/>
        <color rgb="FF262626"/>
        <rFont val="Tahoma"/>
        <family val="2"/>
      </rPr>
      <t>דחס 4</t>
    </r>
    <r>
      <rPr>
        <sz val="9"/>
        <color rgb="FF262626"/>
        <rFont val="Tahoma"/>
        <family val="2"/>
      </rPr>
      <t xml:space="preserve"> - מתן</t>
    </r>
  </si>
  <si>
    <r>
      <t>דחס 1</t>
    </r>
    <r>
      <rPr>
        <sz val="9"/>
        <color rgb="FF262626"/>
        <rFont val="Tahoma"/>
        <family val="2"/>
      </rPr>
      <t xml:space="preserve"> -ירחיב ונירית                            </t>
    </r>
    <r>
      <rPr>
        <b/>
        <sz val="9"/>
        <color rgb="FF262626"/>
        <rFont val="Tahoma"/>
        <family val="2"/>
      </rPr>
      <t>דחס 2</t>
    </r>
    <r>
      <rPr>
        <sz val="9"/>
        <color rgb="FF262626"/>
        <rFont val="Tahoma"/>
        <family val="2"/>
      </rPr>
      <t xml:space="preserve">- חגור, שדה חמד, חמדאן         </t>
    </r>
    <r>
      <rPr>
        <b/>
        <sz val="9"/>
        <color rgb="FF262626"/>
        <rFont val="Tahoma"/>
        <family val="2"/>
      </rPr>
      <t>דחס 3</t>
    </r>
    <r>
      <rPr>
        <sz val="9"/>
        <color rgb="FF262626"/>
        <rFont val="Tahoma"/>
        <family val="2"/>
      </rPr>
      <t>- גן חיים, צור יצחק</t>
    </r>
    <r>
      <rPr>
        <b/>
        <sz val="9"/>
        <color rgb="FF262626"/>
        <rFont val="Tahoma"/>
        <family val="2"/>
      </rPr>
      <t xml:space="preserve">, </t>
    </r>
    <r>
      <rPr>
        <sz val="9"/>
        <color rgb="FF262626"/>
        <rFont val="Tahoma"/>
        <family val="2"/>
      </rPr>
      <t>בית ברל</t>
    </r>
  </si>
  <si>
    <r>
      <t>דחס 1</t>
    </r>
    <r>
      <rPr>
        <sz val="9"/>
        <color rgb="FF262626"/>
        <rFont val="Tahoma"/>
        <family val="2"/>
      </rPr>
      <t xml:space="preserve"> -ירחיב ונירית                            </t>
    </r>
    <r>
      <rPr>
        <b/>
        <sz val="9"/>
        <color rgb="FF262626"/>
        <rFont val="Tahoma"/>
        <family val="2"/>
      </rPr>
      <t>דחס 2</t>
    </r>
    <r>
      <rPr>
        <sz val="9"/>
        <color rgb="FF262626"/>
        <rFont val="Tahoma"/>
        <family val="2"/>
      </rPr>
      <t xml:space="preserve">- חגור, שדה חמד                       </t>
    </r>
    <r>
      <rPr>
        <b/>
        <sz val="9"/>
        <color rgb="FF262626"/>
        <rFont val="Tahoma"/>
        <family val="2"/>
      </rPr>
      <t>דחס 3</t>
    </r>
    <r>
      <rPr>
        <sz val="9"/>
        <color rgb="FF262626"/>
        <rFont val="Tahoma"/>
        <family val="2"/>
      </rPr>
      <t xml:space="preserve"> - קו מכולות ניר אליהו, כביש 6, תחנת רכבת ראש העין, קבר בנימין, מועצה, חורשים (מכולות), גבעת שלושה (פחי 1100), עינת (פחי 1100) 4- גן חיים, צור יצחק</t>
    </r>
  </si>
  <si>
    <r>
      <t xml:space="preserve">דחס 1 - </t>
    </r>
    <r>
      <rPr>
        <sz val="9"/>
        <color rgb="FF262626"/>
        <rFont val="Tahoma"/>
        <family val="2"/>
      </rPr>
      <t xml:space="preserve">שדה ורבורג, צופית.                       </t>
    </r>
    <r>
      <rPr>
        <b/>
        <sz val="9"/>
        <color rgb="FF262626"/>
        <rFont val="Tahoma"/>
        <family val="2"/>
      </rPr>
      <t>דחס 2-</t>
    </r>
    <r>
      <rPr>
        <sz val="9"/>
        <color rgb="FF262626"/>
        <rFont val="Tahoma"/>
        <family val="2"/>
      </rPr>
      <t xml:space="preserve"> רמות השבים, כפר מעש, גת רימון.   </t>
    </r>
    <r>
      <rPr>
        <b/>
        <sz val="9"/>
        <color rgb="FF262626"/>
        <rFont val="Tahoma"/>
        <family val="2"/>
      </rPr>
      <t>דחס 3-</t>
    </r>
    <r>
      <rPr>
        <sz val="9"/>
        <color rgb="FF262626"/>
        <rFont val="Tahoma"/>
        <family val="2"/>
      </rPr>
      <t xml:space="preserve"> סירקין, אלישמע                            </t>
    </r>
    <r>
      <rPr>
        <b/>
        <sz val="9"/>
        <color rgb="FF262626"/>
        <rFont val="Tahoma"/>
        <family val="2"/>
      </rPr>
      <t>דחס 4</t>
    </r>
    <r>
      <rPr>
        <sz val="9"/>
        <color rgb="FF262626"/>
        <rFont val="Tahoma"/>
        <family val="2"/>
      </rPr>
      <t xml:space="preserve"> - מתן</t>
    </r>
  </si>
  <si>
    <r>
      <t>דחס 1</t>
    </r>
    <r>
      <rPr>
        <sz val="9"/>
        <color rgb="FF262626"/>
        <rFont val="Tahoma"/>
        <family val="2"/>
      </rPr>
      <t xml:space="preserve">- גבעת חן, עדנים, כפר מלל, ירקונה     </t>
    </r>
    <r>
      <rPr>
        <b/>
        <sz val="9"/>
        <color rgb="FF262626"/>
        <rFont val="Tahoma"/>
        <family val="2"/>
      </rPr>
      <t>דחס 2</t>
    </r>
    <r>
      <rPr>
        <sz val="9"/>
        <color rgb="FF262626"/>
        <rFont val="Tahoma"/>
        <family val="2"/>
      </rPr>
      <t xml:space="preserve">- מגשימים, נווה ירק, גני עם                  </t>
    </r>
    <r>
      <rPr>
        <b/>
        <sz val="9"/>
        <color rgb="FF262626"/>
        <rFont val="Tahoma"/>
        <family val="2"/>
      </rPr>
      <t>דחס 3</t>
    </r>
    <r>
      <rPr>
        <sz val="9"/>
        <color rgb="FF262626"/>
        <rFont val="Tahoma"/>
        <family val="2"/>
      </rPr>
      <t xml:space="preserve">- כתומים דחס בכל המועצה </t>
    </r>
    <r>
      <rPr>
        <b/>
        <sz val="9"/>
        <color rgb="FF262626"/>
        <rFont val="Tahoma"/>
        <family val="2"/>
      </rPr>
      <t xml:space="preserve">                דחס 4- </t>
    </r>
    <r>
      <rPr>
        <sz val="9"/>
        <color rgb="FF262626"/>
        <rFont val="Tahoma"/>
        <family val="2"/>
      </rPr>
      <t>נווה ימין, מתחם חצב</t>
    </r>
  </si>
  <si>
    <r>
      <t>דחס 1</t>
    </r>
    <r>
      <rPr>
        <sz val="9"/>
        <color rgb="FF262626"/>
        <rFont val="Tahoma"/>
        <family val="2"/>
      </rPr>
      <t xml:space="preserve"> -גבעת חן, עדנים, כפר מלל, ירקונה    </t>
    </r>
    <r>
      <rPr>
        <b/>
        <sz val="9"/>
        <color rgb="FF262626"/>
        <rFont val="Tahoma"/>
        <family val="2"/>
      </rPr>
      <t>דחס 2</t>
    </r>
    <r>
      <rPr>
        <sz val="9"/>
        <color rgb="FF262626"/>
        <rFont val="Tahoma"/>
        <family val="2"/>
      </rPr>
      <t xml:space="preserve">- מגשימים, נווה ירק, גני עם                   </t>
    </r>
    <r>
      <rPr>
        <b/>
        <sz val="9"/>
        <color rgb="FF262626"/>
        <rFont val="Tahoma"/>
        <family val="2"/>
      </rPr>
      <t>דחס 3</t>
    </r>
    <r>
      <rPr>
        <sz val="9"/>
        <color rgb="FF262626"/>
        <rFont val="Tahoma"/>
        <family val="2"/>
      </rPr>
      <t xml:space="preserve">- קו מכולות ניר אליהו, כביש 6, תחנת רכבת ראש העין, קבר בנימין, מועצה, חורשים (מכולות), גבעת שלושה (פחי 1100), עינת (פחי 1100, קיבוץ אייל ניר אליהו (מכולות)                   </t>
    </r>
    <r>
      <rPr>
        <b/>
        <sz val="9"/>
        <color rgb="FF262626"/>
        <rFont val="Tahoma"/>
        <family val="2"/>
      </rPr>
      <t>דחס 4-</t>
    </r>
    <r>
      <rPr>
        <sz val="9"/>
        <color rgb="FF262626"/>
        <rFont val="Tahoma"/>
        <family val="2"/>
      </rPr>
      <t xml:space="preserve"> מתחם חצב, נווה ימין</t>
    </r>
  </si>
  <si>
    <t xml:space="preserve"> שבת</t>
  </si>
  <si>
    <t>אלישמע, נווה ירק, נווה ימין, שדה ורבורג</t>
  </si>
  <si>
    <t>מתן, חגור, נירית, ירחיב, שדה חמד</t>
  </si>
  <si>
    <t>רמות השבים, כפר מל"ל, גני עם, ירקונה, גן חיים, צופית</t>
  </si>
  <si>
    <t>צור יצחק, רמת הכובד, מועצה, עדנים, גבעת חן</t>
  </si>
  <si>
    <r>
      <rPr>
        <b/>
        <u/>
        <sz val="9"/>
        <color theme="1" tint="0.14999847407452621"/>
        <rFont val="Tahoma"/>
        <family val="2"/>
      </rPr>
      <t>דחס כתום</t>
    </r>
    <r>
      <rPr>
        <sz val="9"/>
        <color theme="1" tint="0.14999847407452621"/>
        <rFont val="Tahoma"/>
        <family val="2"/>
      </rPr>
      <t xml:space="preserve">- צור יצחק, אייל, רמת הכובש, חורשים, עינת, גבעת השלושה, נחשונים, ניר אליהו, צור נתן   </t>
    </r>
    <r>
      <rPr>
        <b/>
        <u/>
        <sz val="9"/>
        <color theme="1" tint="0.14999847407452621"/>
        <rFont val="Tahoma"/>
        <family val="2"/>
      </rPr>
      <t xml:space="preserve">  מנוף </t>
    </r>
    <r>
      <rPr>
        <sz val="9"/>
        <color theme="1" tint="0.14999847407452621"/>
        <rFont val="Tahoma"/>
        <family val="2"/>
      </rPr>
      <t xml:space="preserve">- סרקין, כפר מעש, גת רימון, מגשימים  -  </t>
    </r>
  </si>
  <si>
    <t>עדנים, נווה ימין</t>
  </si>
  <si>
    <t>שדה ורבורג, גן חיים, מתן</t>
  </si>
  <si>
    <t>נירית, צופית</t>
  </si>
  <si>
    <t xml:space="preserve">בית ברל, ניר אליהו, גבעת חן, גבעת השלושה </t>
  </si>
  <si>
    <t>צור יצחק, צור נתן, כפר מל"ל, גני עם, סרקין</t>
  </si>
  <si>
    <t>נווה ירק, ירקונה</t>
  </si>
  <si>
    <t>חגור, כפר מעש, גת רימון</t>
  </si>
  <si>
    <t>חניון מועצה, חניון בית ספר עמי אסף, חניון בית ספר צופית</t>
  </si>
  <si>
    <t>5 (ערב חג פסח)</t>
  </si>
  <si>
    <t>6 (פסח)</t>
  </si>
  <si>
    <t>11 (ערב חג פסח שני)</t>
  </si>
  <si>
    <t>12 (חג פסח שני)</t>
  </si>
  <si>
    <t>26 (יום עצמאות)</t>
  </si>
  <si>
    <r>
      <t>דחס 1</t>
    </r>
    <r>
      <rPr>
        <sz val="9"/>
        <color rgb="FF262626"/>
        <rFont val="Tahoma"/>
        <family val="2"/>
      </rPr>
      <t xml:space="preserve">- גבעת חן, עדנים, כפר מלל, ירקונה     </t>
    </r>
    <r>
      <rPr>
        <b/>
        <sz val="9"/>
        <color rgb="FF262626"/>
        <rFont val="Tahoma"/>
        <family val="2"/>
      </rPr>
      <t>דחס 2</t>
    </r>
    <r>
      <rPr>
        <sz val="9"/>
        <color rgb="FF262626"/>
        <rFont val="Tahoma"/>
        <family val="2"/>
      </rPr>
      <t xml:space="preserve">- מגשימים, נווה ירק, גני עם                  </t>
    </r>
    <r>
      <rPr>
        <b/>
        <sz val="9"/>
        <color rgb="FF262626"/>
        <rFont val="Tahoma"/>
        <family val="2"/>
      </rPr>
      <t>דחס 3</t>
    </r>
    <r>
      <rPr>
        <sz val="9"/>
        <color rgb="FF262626"/>
        <rFont val="Tahoma"/>
        <family val="2"/>
      </rPr>
      <t>- א</t>
    </r>
    <r>
      <rPr>
        <b/>
        <sz val="9"/>
        <color rgb="FF262626"/>
        <rFont val="Tahoma"/>
        <family val="2"/>
      </rPr>
      <t xml:space="preserve">לישמע, כפר סרקין  </t>
    </r>
    <r>
      <rPr>
        <sz val="9"/>
        <color rgb="FF262626"/>
        <rFont val="Tahoma"/>
        <family val="2"/>
      </rPr>
      <t xml:space="preserve">      </t>
    </r>
    <r>
      <rPr>
        <b/>
        <sz val="9"/>
        <color rgb="FF262626"/>
        <rFont val="Tahoma"/>
        <family val="2"/>
      </rPr>
      <t xml:space="preserve">                 דחס 4- </t>
    </r>
    <r>
      <rPr>
        <sz val="9"/>
        <color rgb="FF262626"/>
        <rFont val="Tahoma"/>
        <family val="2"/>
      </rPr>
      <t>נווה ימין, מתחם חצב ,</t>
    </r>
    <r>
      <rPr>
        <b/>
        <sz val="9"/>
        <color rgb="FF262626"/>
        <rFont val="Tahoma"/>
        <family val="2"/>
      </rPr>
      <t xml:space="preserve"> רמות שבים, כפר מעש, גת רימון</t>
    </r>
  </si>
  <si>
    <r>
      <rPr>
        <b/>
        <u/>
        <sz val="9"/>
        <color rgb="FF262626"/>
        <rFont val="Tahoma"/>
        <family val="2"/>
      </rPr>
      <t>צאת חג: (לילה בין חמישי לשישי)</t>
    </r>
    <r>
      <rPr>
        <b/>
        <sz val="9"/>
        <color rgb="FF262626"/>
        <rFont val="Tahoma"/>
        <family val="2"/>
      </rPr>
      <t xml:space="preserve">  </t>
    </r>
    <r>
      <rPr>
        <sz val="9"/>
        <color rgb="FF262626"/>
        <rFont val="Tahoma"/>
        <family val="2"/>
      </rPr>
      <t xml:space="preserve">                    דחס 1 - נירית, ירחיב, </t>
    </r>
    <r>
      <rPr>
        <b/>
        <sz val="9"/>
        <color rgb="FF262626"/>
        <rFont val="Tahoma"/>
        <family val="2"/>
      </rPr>
      <t>שדה ורבורג</t>
    </r>
    <r>
      <rPr>
        <sz val="9"/>
        <color rgb="FF262626"/>
        <rFont val="Tahoma"/>
        <family val="2"/>
      </rPr>
      <t xml:space="preserve">                דחס 2- שדה חמד, חגור, </t>
    </r>
    <r>
      <rPr>
        <b/>
        <sz val="9"/>
        <color rgb="FF262626"/>
        <rFont val="Tahoma"/>
        <family val="2"/>
      </rPr>
      <t>גן חיים</t>
    </r>
    <r>
      <rPr>
        <sz val="9"/>
        <color rgb="FF262626"/>
        <rFont val="Tahoma"/>
        <family val="2"/>
      </rPr>
      <t xml:space="preserve"> חמדאן       דחס 3 - מתן, בית ברל                                דחס 4 </t>
    </r>
    <r>
      <rPr>
        <b/>
        <sz val="9"/>
        <color rgb="FF262626"/>
        <rFont val="Tahoma"/>
        <family val="2"/>
      </rPr>
      <t>(תגבור)</t>
    </r>
    <r>
      <rPr>
        <sz val="9"/>
        <color rgb="FF262626"/>
        <rFont val="Tahoma"/>
        <family val="2"/>
      </rPr>
      <t xml:space="preserve"> - צופית, צור יצחק</t>
    </r>
  </si>
  <si>
    <r>
      <t>דחס 1</t>
    </r>
    <r>
      <rPr>
        <sz val="9"/>
        <color rgb="FF262626"/>
        <rFont val="Tahoma"/>
        <family val="2"/>
      </rPr>
      <t xml:space="preserve"> -ירחיב ונירית                            </t>
    </r>
    <r>
      <rPr>
        <b/>
        <sz val="9"/>
        <color rgb="FF262626"/>
        <rFont val="Tahoma"/>
        <family val="2"/>
      </rPr>
      <t>דחס 2</t>
    </r>
    <r>
      <rPr>
        <sz val="9"/>
        <color rgb="FF262626"/>
        <rFont val="Tahoma"/>
        <family val="2"/>
      </rPr>
      <t xml:space="preserve">- חגור, שדה חמד, חמדאן         </t>
    </r>
    <r>
      <rPr>
        <b/>
        <sz val="9"/>
        <color rgb="FF262626"/>
        <rFont val="Tahoma"/>
        <family val="2"/>
      </rPr>
      <t>דחס 3</t>
    </r>
    <r>
      <rPr>
        <sz val="9"/>
        <color rgb="FF262626"/>
        <rFont val="Tahoma"/>
        <family val="2"/>
      </rPr>
      <t>- גן חיים, צור יצחק</t>
    </r>
    <r>
      <rPr>
        <b/>
        <sz val="9"/>
        <color rgb="FF262626"/>
        <rFont val="Tahoma"/>
        <family val="2"/>
      </rPr>
      <t xml:space="preserve">, </t>
    </r>
    <r>
      <rPr>
        <sz val="9"/>
        <color rgb="FF262626"/>
        <rFont val="Tahoma"/>
        <family val="2"/>
      </rPr>
      <t xml:space="preserve">בית ברל, </t>
    </r>
    <r>
      <rPr>
        <b/>
        <sz val="9"/>
        <color rgb="FF262626"/>
        <rFont val="Tahoma"/>
        <family val="2"/>
      </rPr>
      <t>גני עם</t>
    </r>
  </si>
  <si>
    <r>
      <rPr>
        <b/>
        <u/>
        <sz val="9"/>
        <color rgb="FF262626"/>
        <rFont val="Tahoma"/>
        <family val="2"/>
      </rPr>
      <t xml:space="preserve">צאת חג: (לילה בין רביעי לחמישי)  </t>
    </r>
    <r>
      <rPr>
        <b/>
        <sz val="9"/>
        <color rgb="FF262626"/>
        <rFont val="Tahoma"/>
        <family val="2"/>
      </rPr>
      <t xml:space="preserve">          דחס 1 - </t>
    </r>
    <r>
      <rPr>
        <sz val="9"/>
        <color rgb="FF262626"/>
        <rFont val="Tahoma"/>
        <family val="2"/>
      </rPr>
      <t xml:space="preserve">שדה ורבורג, </t>
    </r>
    <r>
      <rPr>
        <b/>
        <sz val="9"/>
        <color rgb="FF262626"/>
        <rFont val="Tahoma"/>
        <family val="2"/>
      </rPr>
      <t>גבעת חן, כפר מל"ל, עדנים, ירקונה</t>
    </r>
    <r>
      <rPr>
        <sz val="9"/>
        <color rgb="FF262626"/>
        <rFont val="Tahoma"/>
        <family val="2"/>
      </rPr>
      <t xml:space="preserve">                                       </t>
    </r>
    <r>
      <rPr>
        <b/>
        <sz val="9"/>
        <color rgb="FF262626"/>
        <rFont val="Tahoma"/>
        <family val="2"/>
      </rPr>
      <t>דחס 2-</t>
    </r>
    <r>
      <rPr>
        <sz val="9"/>
        <color rgb="FF262626"/>
        <rFont val="Tahoma"/>
        <family val="2"/>
      </rPr>
      <t xml:space="preserve"> רמות השבים, כפר מעש, גת רימון, נ</t>
    </r>
    <r>
      <rPr>
        <b/>
        <sz val="9"/>
        <color rgb="FF262626"/>
        <rFont val="Tahoma"/>
        <family val="2"/>
      </rPr>
      <t>ווה ימין, מתחם חצב</t>
    </r>
    <r>
      <rPr>
        <sz val="9"/>
        <color rgb="FF262626"/>
        <rFont val="Tahoma"/>
        <family val="2"/>
      </rPr>
      <t xml:space="preserve">                              </t>
    </r>
    <r>
      <rPr>
        <b/>
        <sz val="9"/>
        <color rgb="FF262626"/>
        <rFont val="Tahoma"/>
        <family val="2"/>
      </rPr>
      <t>דחס 3-</t>
    </r>
    <r>
      <rPr>
        <sz val="9"/>
        <color rgb="FF262626"/>
        <rFont val="Tahoma"/>
        <family val="2"/>
      </rPr>
      <t xml:space="preserve"> סירקין, אלישמע, </t>
    </r>
    <r>
      <rPr>
        <b/>
        <sz val="9"/>
        <color rgb="FF262626"/>
        <rFont val="Tahoma"/>
        <family val="2"/>
      </rPr>
      <t xml:space="preserve">מגשימים </t>
    </r>
    <r>
      <rPr>
        <sz val="9"/>
        <color rgb="FF262626"/>
        <rFont val="Tahoma"/>
        <family val="2"/>
      </rPr>
      <t xml:space="preserve">             </t>
    </r>
    <r>
      <rPr>
        <b/>
        <sz val="9"/>
        <color rgb="FF262626"/>
        <rFont val="Tahoma"/>
        <family val="2"/>
      </rPr>
      <t>דחס 4</t>
    </r>
    <r>
      <rPr>
        <sz val="9"/>
        <color rgb="FF262626"/>
        <rFont val="Tahoma"/>
        <family val="2"/>
      </rPr>
      <t xml:space="preserve"> - מתן</t>
    </r>
    <r>
      <rPr>
        <b/>
        <sz val="9"/>
        <color rgb="FF262626"/>
        <rFont val="Tahoma"/>
        <family val="2"/>
      </rPr>
      <t xml:space="preserve">                                         דחס תגבור - צופית, נווה ירק</t>
    </r>
  </si>
  <si>
    <r>
      <t>דחס 1</t>
    </r>
    <r>
      <rPr>
        <sz val="9"/>
        <color rgb="FF262626"/>
        <rFont val="Tahoma"/>
        <family val="2"/>
      </rPr>
      <t xml:space="preserve">- ירחיב, נירית                                    </t>
    </r>
    <r>
      <rPr>
        <b/>
        <sz val="9"/>
        <color rgb="FF262626"/>
        <rFont val="Tahoma"/>
        <family val="2"/>
      </rPr>
      <t>דחס 2-</t>
    </r>
    <r>
      <rPr>
        <sz val="9"/>
        <color rgb="FF262626"/>
        <rFont val="Tahoma"/>
        <family val="2"/>
      </rPr>
      <t xml:space="preserve"> שדה חמד, חגור, חמדאן                  </t>
    </r>
    <r>
      <rPr>
        <b/>
        <sz val="9"/>
        <color rgb="FF262626"/>
        <rFont val="Tahoma"/>
        <family val="2"/>
      </rPr>
      <t>דחס 3 -</t>
    </r>
    <r>
      <rPr>
        <sz val="9"/>
        <color rgb="FF262626"/>
        <rFont val="Tahoma"/>
        <family val="2"/>
      </rPr>
      <t xml:space="preserve"> צור יצחק וגן חיים, בית ברל</t>
    </r>
  </si>
  <si>
    <r>
      <t>דחס 1</t>
    </r>
    <r>
      <rPr>
        <sz val="9"/>
        <color rgb="FF262626"/>
        <rFont val="Tahoma"/>
        <family val="2"/>
      </rPr>
      <t xml:space="preserve">- ירחיב, נירית                                     </t>
    </r>
    <r>
      <rPr>
        <b/>
        <sz val="9"/>
        <color rgb="FF262626"/>
        <rFont val="Tahoma"/>
        <family val="2"/>
      </rPr>
      <t>דחס 2-</t>
    </r>
    <r>
      <rPr>
        <sz val="9"/>
        <color rgb="FF262626"/>
        <rFont val="Tahoma"/>
        <family val="2"/>
      </rPr>
      <t xml:space="preserve"> שדה חמד, חגור, חמדאן                   </t>
    </r>
    <r>
      <rPr>
        <b/>
        <sz val="9"/>
        <color rgb="FF262626"/>
        <rFont val="Tahoma"/>
        <family val="2"/>
      </rPr>
      <t>דחס 3 -</t>
    </r>
    <r>
      <rPr>
        <sz val="9"/>
        <color rgb="FF262626"/>
        <rFont val="Tahoma"/>
        <family val="2"/>
      </rPr>
      <t xml:space="preserve"> צור יצחק וגן חיים, בית ברל</t>
    </r>
  </si>
  <si>
    <r>
      <t>דחס 1</t>
    </r>
    <r>
      <rPr>
        <sz val="9"/>
        <color rgb="FF262626"/>
        <rFont val="Tahoma"/>
        <family val="2"/>
      </rPr>
      <t xml:space="preserve">- ירחיב, נירית                                      </t>
    </r>
    <r>
      <rPr>
        <b/>
        <sz val="9"/>
        <color rgb="FF262626"/>
        <rFont val="Tahoma"/>
        <family val="2"/>
      </rPr>
      <t>דחס 2-</t>
    </r>
    <r>
      <rPr>
        <sz val="9"/>
        <color rgb="FF262626"/>
        <rFont val="Tahoma"/>
        <family val="2"/>
      </rPr>
      <t xml:space="preserve"> שדה חמד, חגור, חמדאן                   </t>
    </r>
    <r>
      <rPr>
        <b/>
        <sz val="9"/>
        <color rgb="FF262626"/>
        <rFont val="Tahoma"/>
        <family val="2"/>
      </rPr>
      <t>דחס 3 -</t>
    </r>
    <r>
      <rPr>
        <sz val="9"/>
        <color rgb="FF262626"/>
        <rFont val="Tahoma"/>
        <family val="2"/>
      </rPr>
      <t xml:space="preserve"> צור יצחק וגן חיים, בית ברל</t>
    </r>
  </si>
  <si>
    <t>צור יצחק 4, סירקין 3, גני עם  1 גבעת השלושה 2, בית ברל 1, נחשונים 2 , רמת הכובש 2, גן חיים 2, נווה ירק 2</t>
  </si>
  <si>
    <t xml:space="preserve">שדי חמד 5, נירית 3, מגשימים 4, גן חיים 1, נווה ירק 2, קיבוץ עינת 2, צופית 3, גת רימון 2, </t>
  </si>
  <si>
    <t>צור יצחק 4, סירקין 3, גני עם  1 גבעת השלושה 2, בית ברל 3, נחשונים 2 , רמת הכובש 2, גן חיים 1, קיבוץ עינת 3, גבעת חן 2, כפר מל"ל 2</t>
  </si>
  <si>
    <t xml:space="preserve"> ניר אליהו, , רמת הכובש,  צור נתן, גבעת השלושה, נחשונים, נווה צאלים</t>
  </si>
  <si>
    <t xml:space="preserve"> גבעת השלושה, נחשונים,  נווה צאלים, ניר אליהו, רמת הכובש</t>
  </si>
  <si>
    <t xml:space="preserve"> גבעת השלושה, נחשונים,  נווה צאלים</t>
  </si>
  <si>
    <r>
      <t xml:space="preserve">  </t>
    </r>
    <r>
      <rPr>
        <b/>
        <u/>
        <sz val="9"/>
        <color theme="1" tint="0.14999847407452621"/>
        <rFont val="Tahoma"/>
        <family val="2"/>
      </rPr>
      <t xml:space="preserve">  מנוף </t>
    </r>
    <r>
      <rPr>
        <sz val="9"/>
        <color theme="1" tint="0.14999847407452621"/>
        <rFont val="Tahoma"/>
        <family val="2"/>
      </rPr>
      <t xml:space="preserve">- סרקין, כפר מעש, גת רימון, מגשימים  -  </t>
    </r>
  </si>
  <si>
    <t xml:space="preserve">דחס כתום- צור יצחק, אייל, רמת הכובש, חורשים, עינת, גבעת השלושה, נחשונים, ניר אליהו, צור נתן </t>
  </si>
  <si>
    <t>ירחיב 3, נווה ימין 5,קיבוץ עינת 1, בית ברל 3, כפר מלל 2, גבעת חן 3, גת רימון 2, מאפיית עינת 1, אלישמע 1, צופית 3</t>
  </si>
  <si>
    <t>קיבוץ עינת 1, בית ברל 3, כפר מלל 2, גבעת חן 3, גת רימון 2, מאפיית עינת 1, אלישמע 1, צופית 3</t>
  </si>
  <si>
    <t>עינת, חורשים, אייל, מועצה ובית ברל, צור נתן</t>
  </si>
  <si>
    <t>צור יצחק, עינת</t>
  </si>
  <si>
    <t>רביעי  (ערב חג פסח)</t>
  </si>
  <si>
    <t>חמישי (פסח)</t>
  </si>
  <si>
    <t>11 (ערב חג שני)</t>
  </si>
  <si>
    <t>12 (חג שני)</t>
  </si>
  <si>
    <t xml:space="preserve"> 5 (ערב חג פסח)</t>
  </si>
  <si>
    <t xml:space="preserve"> מגשימים, ירחיב</t>
  </si>
  <si>
    <t>צור יצחק, צור נתן, שדה חמד, רמות השבים</t>
  </si>
  <si>
    <t xml:space="preserve"> כפר מל"ל, גני עם, סרקין</t>
  </si>
  <si>
    <t>נירית, צופית, רמות השבים, ירחיב</t>
  </si>
  <si>
    <r>
      <t xml:space="preserve">חורשים, אייל, מועצה ובית ברל, צור נתן </t>
    </r>
    <r>
      <rPr>
        <b/>
        <sz val="9"/>
        <color theme="1" tint="0.14999847407452621"/>
        <rFont val="Tahoma"/>
        <family val="2"/>
      </rPr>
      <t>מתחילים פינוי ראשוני בצור יצחק</t>
    </r>
  </si>
  <si>
    <r>
      <t xml:space="preserve">חורשים 1, שדי חמד 5, נירית 3, מגשימים 4, גן חיים 1, נווה ירק 2, קיבוץ עינת 2, צופית 3, גת רימון 2, </t>
    </r>
    <r>
      <rPr>
        <b/>
        <sz val="9"/>
        <color theme="1" tint="0.14999847407452621"/>
        <rFont val="Tahoma"/>
        <family val="2"/>
      </rPr>
      <t>צור יצחק 1</t>
    </r>
  </si>
  <si>
    <t>שדה חמד, אלישמע</t>
  </si>
  <si>
    <t>מגשימים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</si>
</sst>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29" x14ac:knownFonts="1">
    <font>
      <sz val="11"/>
      <color theme="1"/>
      <name val="Arial"/>
      <family val="2"/>
      <charset val="177"/>
      <scheme val="minor"/>
    </font>
    <font>
      <b/>
      <sz val="15"/>
      <color theme="3"/>
      <name val="Arial"/>
      <family val="2"/>
      <charset val="177"/>
      <scheme val="minor"/>
    </font>
    <font>
      <sz val="12"/>
      <name val="Tahoma"/>
      <family val="2"/>
    </font>
    <font>
      <sz val="11"/>
      <color theme="1" tint="0.34998626667073579"/>
      <name val="Tahoma"/>
      <family val="2"/>
    </font>
    <font>
      <sz val="12"/>
      <color theme="1" tint="0.14999847407452621"/>
      <name val="Tahoma"/>
      <family val="2"/>
    </font>
    <font>
      <sz val="11"/>
      <name val="Tahoma"/>
      <family val="2"/>
    </font>
    <font>
      <sz val="9"/>
      <color theme="1" tint="0.14999847407452621"/>
      <name val="Tahoma"/>
      <family val="2"/>
    </font>
    <font>
      <b/>
      <sz val="9"/>
      <color theme="1" tint="0.14999847407452621"/>
      <name val="Tahoma"/>
      <family val="2"/>
    </font>
    <font>
      <sz val="9"/>
      <color rgb="FFFF0000"/>
      <name val="Tahoma"/>
      <family val="2"/>
    </font>
    <font>
      <sz val="11"/>
      <color rgb="FFFF0000"/>
      <name val="Arial"/>
      <family val="2"/>
      <scheme val="minor"/>
    </font>
    <font>
      <b/>
      <sz val="11"/>
      <color theme="1"/>
      <name val="Arial"/>
      <family val="2"/>
      <scheme val="minor"/>
    </font>
    <font>
      <b/>
      <sz val="11"/>
      <color theme="1"/>
      <name val="Arial"/>
      <family val="2"/>
      <charset val="177"/>
      <scheme val="minor"/>
    </font>
    <font>
      <sz val="11"/>
      <color theme="1" tint="0.24994659260841701"/>
      <name val="Tahoma"/>
      <family val="2"/>
    </font>
    <font>
      <sz val="35"/>
      <color theme="4"/>
      <name val="Tahoma"/>
      <family val="2"/>
    </font>
    <font>
      <sz val="11"/>
      <color theme="4" tint="-0.24994659260841701"/>
      <name val="Tahoma"/>
      <family val="2"/>
    </font>
    <font>
      <b/>
      <sz val="11"/>
      <color theme="1" tint="0.34998626667073579"/>
      <name val="Tahoma"/>
      <family val="2"/>
    </font>
    <font>
      <b/>
      <sz val="12"/>
      <name val="Tahoma"/>
      <family val="2"/>
    </font>
    <font>
      <sz val="12"/>
      <color rgb="FF262626"/>
      <name val="Tahoma"/>
      <family val="2"/>
    </font>
    <font>
      <b/>
      <sz val="12"/>
      <color theme="1" tint="0.14999847407452621"/>
      <name val="Tahoma"/>
      <family val="2"/>
    </font>
    <font>
      <b/>
      <sz val="12"/>
      <color theme="1" tint="0.14999847407452621"/>
      <name val="Tahoma"/>
      <family val="2"/>
      <charset val="177"/>
    </font>
    <font>
      <b/>
      <sz val="12"/>
      <color rgb="FF262626"/>
      <name val="Tahoma"/>
      <family val="2"/>
      <charset val="177"/>
    </font>
    <font>
      <sz val="9"/>
      <color rgb="FF262626"/>
      <name val="Tahoma"/>
      <family val="2"/>
    </font>
    <font>
      <b/>
      <sz val="9"/>
      <color rgb="FF262626"/>
      <name val="Tahoma"/>
      <family val="2"/>
    </font>
    <font>
      <sz val="11"/>
      <color theme="1" tint="0.14999847407452621"/>
      <name val="Arial"/>
      <family val="2"/>
      <charset val="177"/>
      <scheme val="minor"/>
    </font>
    <font>
      <sz val="12"/>
      <color theme="2" tint="-0.499984740745262"/>
      <name val="Tahoma"/>
      <family val="2"/>
    </font>
    <font>
      <b/>
      <u/>
      <sz val="9"/>
      <color theme="1" tint="0.14999847407452621"/>
      <name val="Tahoma"/>
      <family val="2"/>
    </font>
    <font>
      <sz val="9"/>
      <color theme="1" tint="0.14999847407452621"/>
      <name val="Tahoma"/>
      <family val="2"/>
      <charset val="177"/>
    </font>
    <font>
      <b/>
      <u/>
      <sz val="9"/>
      <color rgb="FF262626"/>
      <name val="Tahoma"/>
      <family val="2"/>
    </font>
    <font>
      <b/>
      <sz val="9"/>
      <color rgb="FFFF0000"/>
      <name val="Tahoma"/>
      <family val="2"/>
    </font>
  </fonts>
  <fills count="13">
    <fill>
      <patternFill patternType="none"/>
    </fill>
    <fill>
      <patternFill patternType="gray125"/>
    </fill>
    <fill>
      <patternFill patternType="solid">
        <fgColor theme="8" tint="0.59999389629810485"/>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rgb="FFFFC000"/>
        <bgColor indexed="64"/>
      </patternFill>
    </fill>
    <fill>
      <patternFill patternType="solid">
        <fgColor theme="4"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00B0F0"/>
        <bgColor indexed="64"/>
      </patternFill>
    </fill>
    <fill>
      <patternFill patternType="solid">
        <fgColor rgb="FFFFFFFF"/>
        <bgColor indexed="64"/>
      </patternFill>
    </fill>
    <fill>
      <patternFill patternType="solid">
        <fgColor rgb="FFDDEBF7"/>
        <bgColor indexed="64"/>
      </patternFill>
    </fill>
  </fills>
  <borders count="7">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medium">
        <color theme="4" tint="-0.2499465926084170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s>
  <cellStyleXfs count="8">
    <xf numFmtId="0" fontId="0" fillId="0" borderId="0"/>
    <xf numFmtId="0" fontId="1" fillId="0" borderId="1" applyNumberFormat="0" applyFill="0" applyAlignment="0" applyProtection="0"/>
    <xf numFmtId="164" fontId="3" fillId="0" borderId="0">
      <alignment horizontal="left" indent="1"/>
    </xf>
    <xf numFmtId="0" fontId="5" fillId="3" borderId="0" applyNumberFormat="0" applyFont="0" applyBorder="0" applyAlignment="0">
      <alignment horizontal="left" vertical="center" indent="1"/>
    </xf>
    <xf numFmtId="0" fontId="12" fillId="0" borderId="0">
      <alignment vertical="top"/>
    </xf>
    <xf numFmtId="0" fontId="13" fillId="0" borderId="0" applyFill="0" applyBorder="0" applyProtection="0">
      <alignment vertical="center" readingOrder="2"/>
    </xf>
    <xf numFmtId="0" fontId="14" fillId="0" borderId="3" applyNumberFormat="0" applyFill="0" applyProtection="0">
      <alignment horizontal="left" vertical="center" indent="1"/>
    </xf>
    <xf numFmtId="0" fontId="15" fillId="3" borderId="0" applyBorder="0" applyProtection="0">
      <alignment horizontal="left" vertical="top" wrapText="1" indent="1" readingOrder="2"/>
    </xf>
  </cellStyleXfs>
  <cellXfs count="60">
    <xf numFmtId="0" fontId="0" fillId="0" borderId="0" xfId="0"/>
    <xf numFmtId="0" fontId="6" fillId="4" borderId="2" xfId="3" applyFont="1" applyFill="1" applyBorder="1" applyAlignment="1">
      <alignment horizontal="right" vertical="top" wrapText="1" indent="1" readingOrder="2"/>
    </xf>
    <xf numFmtId="0" fontId="6" fillId="5" borderId="2" xfId="3" applyFont="1" applyFill="1" applyBorder="1" applyAlignment="1">
      <alignment horizontal="right" vertical="top" wrapText="1" readingOrder="2"/>
    </xf>
    <xf numFmtId="0" fontId="2" fillId="2" borderId="2" xfId="1" applyFont="1" applyFill="1" applyBorder="1" applyAlignment="1">
      <alignment horizontal="center" vertical="center" readingOrder="2"/>
    </xf>
    <xf numFmtId="164" fontId="4" fillId="0" borderId="2" xfId="3" applyNumberFormat="1" applyFont="1" applyFill="1" applyBorder="1" applyAlignment="1">
      <alignment horizontal="left" vertical="center" indent="1" readingOrder="2"/>
    </xf>
    <xf numFmtId="164" fontId="4" fillId="0" borderId="2" xfId="3" applyNumberFormat="1" applyFont="1" applyFill="1" applyBorder="1" applyAlignment="1">
      <alignment horizontal="center" vertical="center" readingOrder="2"/>
    </xf>
    <xf numFmtId="0" fontId="6" fillId="4" borderId="2" xfId="3" applyFont="1" applyFill="1" applyBorder="1" applyAlignment="1">
      <alignment horizontal="center" vertical="center" wrapText="1" readingOrder="2"/>
    </xf>
    <xf numFmtId="0" fontId="6" fillId="0" borderId="2" xfId="0" applyFont="1" applyBorder="1" applyAlignment="1">
      <alignment horizontal="center" vertical="center" wrapText="1" readingOrder="2"/>
    </xf>
    <xf numFmtId="0" fontId="6" fillId="5" borderId="2" xfId="3" applyFont="1" applyFill="1" applyBorder="1" applyAlignment="1">
      <alignment horizontal="center" vertical="center" wrapText="1" readingOrder="2"/>
    </xf>
    <xf numFmtId="164" fontId="4" fillId="0" borderId="2" xfId="2" applyFont="1" applyBorder="1" applyAlignment="1">
      <alignment horizontal="right" indent="1" readingOrder="2"/>
    </xf>
    <xf numFmtId="164" fontId="4" fillId="0" borderId="2" xfId="3" applyNumberFormat="1" applyFont="1" applyFill="1" applyBorder="1" applyAlignment="1">
      <alignment horizontal="right" vertical="center" readingOrder="2"/>
    </xf>
    <xf numFmtId="164" fontId="4" fillId="0" borderId="2" xfId="2" applyFont="1" applyBorder="1" applyAlignment="1">
      <alignment horizontal="right" vertical="center" readingOrder="2"/>
    </xf>
    <xf numFmtId="164" fontId="4" fillId="0" borderId="2" xfId="3" applyNumberFormat="1" applyFont="1" applyFill="1" applyBorder="1" applyAlignment="1">
      <alignment horizontal="right" vertical="center" indent="1" readingOrder="2"/>
    </xf>
    <xf numFmtId="164" fontId="4" fillId="0" borderId="2" xfId="2" applyFont="1" applyBorder="1" applyAlignment="1">
      <alignment horizontal="right" vertical="center" indent="1" readingOrder="2"/>
    </xf>
    <xf numFmtId="0" fontId="6" fillId="5" borderId="2" xfId="3" applyFont="1" applyFill="1" applyBorder="1" applyAlignment="1">
      <alignment horizontal="right" vertical="top" wrapText="1" indent="1" readingOrder="2"/>
    </xf>
    <xf numFmtId="164" fontId="4" fillId="5" borderId="2" xfId="3" applyNumberFormat="1" applyFont="1" applyFill="1" applyBorder="1" applyAlignment="1">
      <alignment horizontal="right" vertical="center" readingOrder="2"/>
    </xf>
    <xf numFmtId="164" fontId="4" fillId="5" borderId="2" xfId="3" applyNumberFormat="1" applyFont="1" applyFill="1" applyBorder="1" applyAlignment="1">
      <alignment horizontal="right" vertical="center" indent="1" readingOrder="2"/>
    </xf>
    <xf numFmtId="164" fontId="4" fillId="5" borderId="2" xfId="2" applyFont="1" applyFill="1" applyBorder="1" applyAlignment="1">
      <alignment horizontal="right" vertical="center" readingOrder="2"/>
    </xf>
    <xf numFmtId="164" fontId="4" fillId="5" borderId="2" xfId="2" applyFont="1" applyFill="1" applyBorder="1" applyAlignment="1">
      <alignment horizontal="right" vertical="center" indent="1" readingOrder="2"/>
    </xf>
    <xf numFmtId="164" fontId="4" fillId="5" borderId="2" xfId="3" applyNumberFormat="1" applyFont="1" applyFill="1" applyBorder="1" applyAlignment="1">
      <alignment horizontal="center" vertical="center" readingOrder="2"/>
    </xf>
    <xf numFmtId="164" fontId="4" fillId="5" borderId="2" xfId="3" applyNumberFormat="1" applyFont="1" applyFill="1" applyBorder="1" applyAlignment="1">
      <alignment horizontal="left" vertical="center" indent="1" readingOrder="2"/>
    </xf>
    <xf numFmtId="0" fontId="10" fillId="9" borderId="0" xfId="0" applyFont="1" applyFill="1" applyAlignment="1">
      <alignment horizontal="center" wrapText="1"/>
    </xf>
    <xf numFmtId="0" fontId="7" fillId="0" borderId="2" xfId="0" applyFont="1" applyBorder="1" applyAlignment="1">
      <alignment horizontal="center" vertical="top" wrapText="1" readingOrder="2"/>
    </xf>
    <xf numFmtId="0" fontId="16" fillId="2" borderId="2" xfId="1" applyFont="1" applyFill="1" applyBorder="1" applyAlignment="1">
      <alignment horizontal="center" vertical="center" readingOrder="2"/>
    </xf>
    <xf numFmtId="0" fontId="11" fillId="0" borderId="0" xfId="0" applyFont="1" applyAlignment="1">
      <alignment horizontal="center" vertical="center"/>
    </xf>
    <xf numFmtId="164" fontId="4" fillId="5" borderId="2" xfId="2" applyFont="1" applyFill="1" applyBorder="1" applyAlignment="1">
      <alignment horizontal="right" indent="1" readingOrder="2"/>
    </xf>
    <xf numFmtId="0" fontId="4" fillId="7" borderId="2" xfId="3" applyFont="1" applyFill="1" applyBorder="1" applyAlignment="1">
      <alignment horizontal="right" vertical="top" wrapText="1" indent="1" readingOrder="2"/>
    </xf>
    <xf numFmtId="0" fontId="17" fillId="6" borderId="2" xfId="0" applyFont="1" applyFill="1" applyBorder="1" applyAlignment="1">
      <alignment horizontal="center" vertical="center" wrapText="1" readingOrder="2"/>
    </xf>
    <xf numFmtId="0" fontId="4" fillId="8" borderId="2" xfId="3" applyFont="1" applyFill="1" applyBorder="1" applyAlignment="1">
      <alignment horizontal="right" vertical="top" wrapText="1" indent="1" readingOrder="2"/>
    </xf>
    <xf numFmtId="0" fontId="4" fillId="7" borderId="2" xfId="3" applyFont="1" applyFill="1" applyBorder="1" applyAlignment="1">
      <alignment horizontal="center" vertical="top" wrapText="1" readingOrder="2"/>
    </xf>
    <xf numFmtId="0" fontId="4" fillId="8" borderId="2" xfId="3" applyFont="1" applyFill="1" applyBorder="1" applyAlignment="1">
      <alignment horizontal="center" vertical="top" wrapText="1" readingOrder="2"/>
    </xf>
    <xf numFmtId="0" fontId="18" fillId="5" borderId="2" xfId="3" applyFont="1" applyFill="1" applyBorder="1" applyAlignment="1">
      <alignment horizontal="center" vertical="top" wrapText="1" readingOrder="2"/>
    </xf>
    <xf numFmtId="0" fontId="19" fillId="7" borderId="2" xfId="3" applyFont="1" applyFill="1" applyBorder="1" applyAlignment="1">
      <alignment horizontal="center" vertical="center" wrapText="1" readingOrder="2"/>
    </xf>
    <xf numFmtId="0" fontId="20" fillId="6" borderId="2" xfId="0" applyFont="1" applyFill="1" applyBorder="1" applyAlignment="1">
      <alignment horizontal="center" vertical="center" wrapText="1" readingOrder="2"/>
    </xf>
    <xf numFmtId="0" fontId="19" fillId="8" borderId="2" xfId="3" applyFont="1" applyFill="1" applyBorder="1" applyAlignment="1">
      <alignment horizontal="center" vertical="center" wrapText="1" readingOrder="2"/>
    </xf>
    <xf numFmtId="0" fontId="7" fillId="5" borderId="2" xfId="3" applyFont="1" applyFill="1" applyBorder="1" applyAlignment="1">
      <alignment horizontal="left" vertical="center" wrapText="1" readingOrder="2"/>
    </xf>
    <xf numFmtId="0" fontId="7" fillId="5" borderId="2" xfId="3" applyFont="1" applyFill="1" applyBorder="1" applyAlignment="1">
      <alignment horizontal="right" vertical="center" wrapText="1" readingOrder="2"/>
    </xf>
    <xf numFmtId="0" fontId="7" fillId="5" borderId="2" xfId="3" applyFont="1" applyFill="1" applyBorder="1" applyAlignment="1">
      <alignment horizontal="right" vertical="top" wrapText="1" indent="1" readingOrder="2"/>
    </xf>
    <xf numFmtId="164" fontId="4" fillId="0" borderId="2" xfId="2" applyFont="1" applyBorder="1" applyAlignment="1">
      <alignment readingOrder="2"/>
    </xf>
    <xf numFmtId="0" fontId="7" fillId="5" borderId="2" xfId="3" applyFont="1" applyFill="1" applyBorder="1" applyAlignment="1">
      <alignment vertical="center" wrapText="1" readingOrder="2"/>
    </xf>
    <xf numFmtId="0" fontId="7" fillId="10" borderId="2" xfId="3" applyFont="1" applyFill="1" applyBorder="1" applyAlignment="1">
      <alignment horizontal="right" vertical="top" wrapText="1" indent="1" readingOrder="2"/>
    </xf>
    <xf numFmtId="0" fontId="7" fillId="5" borderId="2" xfId="3" applyFont="1" applyFill="1" applyBorder="1" applyAlignment="1">
      <alignment vertical="top" wrapText="1" readingOrder="2"/>
    </xf>
    <xf numFmtId="0" fontId="0" fillId="0" borderId="2" xfId="0" applyBorder="1"/>
    <xf numFmtId="0" fontId="23" fillId="5" borderId="2" xfId="3" applyFont="1" applyFill="1" applyBorder="1" applyAlignment="1">
      <alignment horizontal="center" vertical="center" wrapText="1" readingOrder="2"/>
    </xf>
    <xf numFmtId="0" fontId="6" fillId="0" borderId="2" xfId="3" applyFont="1" applyFill="1" applyBorder="1" applyAlignment="1">
      <alignment horizontal="right" vertical="top" wrapText="1" indent="1" readingOrder="2"/>
    </xf>
    <xf numFmtId="164" fontId="24" fillId="0" borderId="2" xfId="2" applyFont="1" applyBorder="1" applyAlignment="1">
      <alignment horizontal="right" indent="1" readingOrder="2"/>
    </xf>
    <xf numFmtId="164" fontId="24" fillId="0" borderId="2" xfId="3" applyNumberFormat="1" applyFont="1" applyFill="1" applyBorder="1" applyAlignment="1">
      <alignment horizontal="right" vertical="center" readingOrder="2"/>
    </xf>
    <xf numFmtId="164" fontId="24" fillId="0" borderId="2" xfId="3" applyNumberFormat="1" applyFont="1" applyFill="1" applyBorder="1" applyAlignment="1">
      <alignment horizontal="right" vertical="center" indent="1" readingOrder="2"/>
    </xf>
    <xf numFmtId="164" fontId="7" fillId="5" borderId="2" xfId="3" applyNumberFormat="1" applyFont="1" applyFill="1" applyBorder="1" applyAlignment="1">
      <alignment horizontal="right" vertical="center" wrapText="1" readingOrder="2"/>
    </xf>
    <xf numFmtId="164" fontId="4" fillId="0" borderId="2" xfId="2" applyFont="1" applyBorder="1" applyAlignment="1">
      <alignment horizontal="right" readingOrder="2"/>
    </xf>
    <xf numFmtId="0" fontId="22" fillId="11" borderId="5" xfId="0" applyFont="1" applyFill="1" applyBorder="1" applyAlignment="1">
      <alignment horizontal="right" vertical="center" wrapText="1" readingOrder="2"/>
    </xf>
    <xf numFmtId="0" fontId="17" fillId="0" borderId="4" xfId="0" applyFont="1" applyBorder="1" applyAlignment="1">
      <alignment horizontal="right" vertical="center" readingOrder="2"/>
    </xf>
    <xf numFmtId="0" fontId="21" fillId="12" borderId="6" xfId="0" applyFont="1" applyFill="1" applyBorder="1" applyAlignment="1">
      <alignment horizontal="right" vertical="center" wrapText="1" readingOrder="2"/>
    </xf>
    <xf numFmtId="0" fontId="22" fillId="11" borderId="6" xfId="0" applyFont="1" applyFill="1" applyBorder="1" applyAlignment="1">
      <alignment horizontal="right" vertical="center" wrapText="1" readingOrder="2"/>
    </xf>
    <xf numFmtId="0" fontId="17" fillId="0" borderId="5" xfId="0" applyFont="1" applyBorder="1" applyAlignment="1">
      <alignment horizontal="right" vertical="center" readingOrder="2"/>
    </xf>
    <xf numFmtId="0" fontId="26" fillId="5" borderId="2" xfId="3" applyFont="1" applyFill="1" applyBorder="1" applyAlignment="1">
      <alignment horizontal="center" vertical="center" wrapText="1" readingOrder="2"/>
    </xf>
    <xf numFmtId="0" fontId="6" fillId="0" borderId="2" xfId="3" applyFont="1" applyFill="1" applyBorder="1" applyAlignment="1">
      <alignment horizontal="center" vertical="center" wrapText="1" readingOrder="2"/>
    </xf>
    <xf numFmtId="0" fontId="2" fillId="0" borderId="2" xfId="1" applyFont="1" applyFill="1" applyBorder="1" applyAlignment="1">
      <alignment horizontal="right" vertical="center" readingOrder="2"/>
    </xf>
    <xf numFmtId="0" fontId="28" fillId="5" borderId="2" xfId="3" applyFont="1" applyFill="1" applyBorder="1" applyAlignment="1">
      <alignment horizontal="right" vertical="top" wrapText="1" indent="1" readingOrder="2"/>
    </xf>
    <xf numFmtId="0" fontId="0" fillId="0" borderId="0" xfId="0" applyAlignment="1">
      <alignment horizontal="center" vertical="center"/>
    </xf>
  </cellXfs>
  <cellStyles count="8">
    <cellStyle name="Normal" xfId="0" builtinId="0"/>
    <cellStyle name="Normal 2" xfId="4" xr:uid="{0588CB3A-7DA1-4DFF-A4E3-7556566CDC0A}"/>
    <cellStyle name="יום" xfId="2" xr:uid="{2C22D77E-3B7A-4FBC-9407-AF288C548261}"/>
    <cellStyle name="כותרת 1" xfId="1" builtinId="16"/>
    <cellStyle name="כותרת 1 2" xfId="6" xr:uid="{5230E391-1CC0-48BE-8DA8-35F1E2CD1009}"/>
    <cellStyle name="כותרת 4 2" xfId="7" xr:uid="{9A9827B0-2953-4496-A9C6-4BB7F99DB72F}"/>
    <cellStyle name="כותרת 5" xfId="5" xr:uid="{B5BE6AFF-7CBA-4E80-9E06-22E75EDB6887}"/>
    <cellStyle name="רצועות צבע" xfId="3" xr:uid="{409A8738-4BE0-4718-994E-417379B6A091}"/>
  </cellStyles>
  <dxfs count="5">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org/AppData/Local/Microsoft/Windows/INetCache/Content.Outlook/VI3X5VPN/&#1514;&#1493;&#1499;&#1504;&#1497;&#1514;%20&#1506;&#1489;&#1493;&#1491;&#1492;%20&#1506;&#1489;&#1493;&#1512;%20&#1508;&#1489;&#1512;&#1493;&#1488;&#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ינואר"/>
      <sheetName val="פיקוח"/>
      <sheetName val="מטאטא"/>
      <sheetName val="דחס"/>
      <sheetName val="טמונים"/>
      <sheetName val="כתומים"/>
      <sheetName val="נייר וקרטון"/>
      <sheetName val="אלקטרוניקה מהמדרכות"/>
      <sheetName val="מרץ"/>
      <sheetName val="אפריל"/>
      <sheetName val="מאי"/>
      <sheetName val="יוני"/>
      <sheetName val="יולי"/>
      <sheetName val="אוגוסט"/>
      <sheetName val="ספטמבר"/>
      <sheetName val="אוקטובר"/>
      <sheetName val="נובמבר"/>
      <sheetName val="דצמבר"/>
    </sheetNames>
    <sheetDataSet>
      <sheetData sheetId="0">
        <row r="5">
          <cell r="K5">
            <v>2022</v>
          </cell>
          <cell r="L5" t="str">
            <v>יום ראשון</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12533-96A1-47AC-B20E-AEC0EF2EBDC3}">
  <dimension ref="A1:H21"/>
  <sheetViews>
    <sheetView rightToLeft="1" zoomScale="85" zoomScaleNormal="85" workbookViewId="0">
      <selection activeCell="A8" sqref="A8"/>
    </sheetView>
  </sheetViews>
  <sheetFormatPr defaultRowHeight="13.8" x14ac:dyDescent="0.25"/>
  <cols>
    <col min="1" max="1" width="26.59765625" bestFit="1" customWidth="1"/>
    <col min="2" max="2" width="36.8984375" bestFit="1" customWidth="1"/>
    <col min="3" max="3" width="37.69921875" bestFit="1" customWidth="1"/>
    <col min="4" max="4" width="36.8984375" bestFit="1" customWidth="1"/>
    <col min="5" max="5" width="38.3984375" bestFit="1" customWidth="1"/>
    <col min="6" max="6" width="36.8984375" bestFit="1" customWidth="1"/>
    <col min="7" max="7" width="12.09765625" customWidth="1"/>
    <col min="8" max="8" width="11.8984375" customWidth="1"/>
  </cols>
  <sheetData>
    <row r="1" spans="1:8" ht="69" x14ac:dyDescent="0.25">
      <c r="A1" s="21" t="s">
        <v>10</v>
      </c>
      <c r="B1" s="23" t="str">
        <f>תחילת_השבוע</f>
        <v>יום ראשון</v>
      </c>
      <c r="C1" s="23" t="str">
        <f t="shared" ref="C1:H1" si="0">TEXT(C2,"aaaa")</f>
        <v>יום שני</v>
      </c>
      <c r="D1" s="23" t="str">
        <f t="shared" si="0"/>
        <v>יום שלישי</v>
      </c>
      <c r="E1" s="23" t="str">
        <f t="shared" si="0"/>
        <v>יום רביעי</v>
      </c>
      <c r="F1" s="23" t="str">
        <f t="shared" si="0"/>
        <v>יום חמישי</v>
      </c>
      <c r="G1" s="23" t="str">
        <f t="shared" si="0"/>
        <v>יום שישי</v>
      </c>
      <c r="H1" s="23" t="str">
        <f t="shared" si="0"/>
        <v>שבת</v>
      </c>
    </row>
    <row r="2" spans="1:8" ht="15" x14ac:dyDescent="0.25">
      <c r="B2" s="9">
        <f t="array" ref="B2:H2">ימים_ושבועות+DATE(שנה_קלנדרית,2,1)-WEEKDAY(DATE(שנה_קלנדרית,2,1),(תחילת_השבוע="יום שני")+1)+1</f>
        <v>44591</v>
      </c>
      <c r="C2" s="9">
        <v>44592</v>
      </c>
      <c r="D2" s="9">
        <v>44593</v>
      </c>
      <c r="E2" s="9">
        <v>44594</v>
      </c>
      <c r="F2" s="9">
        <v>44595</v>
      </c>
      <c r="G2" s="9">
        <v>44596</v>
      </c>
      <c r="H2" s="9">
        <v>44597</v>
      </c>
    </row>
    <row r="3" spans="1:8" ht="34.5" customHeight="1" x14ac:dyDescent="0.25">
      <c r="A3" s="32" t="s">
        <v>1</v>
      </c>
      <c r="B3" s="10"/>
      <c r="C3" s="10"/>
      <c r="D3" s="26" t="s">
        <v>4</v>
      </c>
      <c r="E3" s="26" t="s">
        <v>5</v>
      </c>
      <c r="F3" s="26" t="s">
        <v>4</v>
      </c>
      <c r="G3" s="15"/>
      <c r="H3" s="15"/>
    </row>
    <row r="4" spans="1:8" ht="33.75" customHeight="1" x14ac:dyDescent="0.25">
      <c r="A4" s="33" t="s">
        <v>2</v>
      </c>
      <c r="B4" s="10"/>
      <c r="C4" s="10"/>
      <c r="D4" s="27" t="s">
        <v>9</v>
      </c>
      <c r="E4" s="27" t="s">
        <v>7</v>
      </c>
      <c r="F4" s="27" t="str">
        <f>D4</f>
        <v>צור נתן\ אייל\שדה חמד\נווה ימין\ניר אליהו\בית ברל</v>
      </c>
      <c r="G4" s="15"/>
      <c r="H4" s="15"/>
    </row>
    <row r="5" spans="1:8" ht="33" customHeight="1" x14ac:dyDescent="0.25">
      <c r="A5" s="34" t="s">
        <v>3</v>
      </c>
      <c r="B5" s="10"/>
      <c r="C5" s="10"/>
      <c r="D5" s="28" t="s">
        <v>6</v>
      </c>
      <c r="E5" s="28" t="s">
        <v>8</v>
      </c>
      <c r="F5" s="28" t="s">
        <v>6</v>
      </c>
      <c r="G5" s="15"/>
      <c r="H5" s="15"/>
    </row>
    <row r="6" spans="1:8" ht="15" x14ac:dyDescent="0.25">
      <c r="A6" s="24"/>
      <c r="B6" s="10">
        <f t="array" ref="B6:H6">ימים_ושבועות+DATE(שנה_קלנדרית,2,1)-WEEKDAY(DATE(שנה_קלנדרית,2,1),(תחילת_השבוע="יום שני")+1)+8</f>
        <v>44598</v>
      </c>
      <c r="C6" s="10">
        <v>44599</v>
      </c>
      <c r="D6" s="15">
        <v>44600</v>
      </c>
      <c r="E6" s="15">
        <v>44601</v>
      </c>
      <c r="F6" s="15">
        <v>44602</v>
      </c>
      <c r="G6" s="16">
        <v>44603</v>
      </c>
      <c r="H6" s="12">
        <v>44604</v>
      </c>
    </row>
    <row r="7" spans="1:8" ht="39.75" customHeight="1" x14ac:dyDescent="0.25">
      <c r="A7" s="31" t="s">
        <v>1</v>
      </c>
      <c r="B7" s="29" t="s">
        <v>5</v>
      </c>
      <c r="C7" s="29" t="s">
        <v>4</v>
      </c>
      <c r="D7" s="29" t="s">
        <v>5</v>
      </c>
      <c r="E7" s="29" t="s">
        <v>4</v>
      </c>
      <c r="F7" s="29" t="s">
        <v>5</v>
      </c>
      <c r="G7" s="16"/>
      <c r="H7" s="12"/>
    </row>
    <row r="8" spans="1:8" ht="30" x14ac:dyDescent="0.25">
      <c r="A8" s="31" t="s">
        <v>2</v>
      </c>
      <c r="B8" s="27" t="s">
        <v>7</v>
      </c>
      <c r="C8" s="27" t="s">
        <v>9</v>
      </c>
      <c r="D8" s="27" t="s">
        <v>7</v>
      </c>
      <c r="E8" s="27" t="s">
        <v>9</v>
      </c>
      <c r="F8" s="27" t="s">
        <v>7</v>
      </c>
      <c r="G8" s="16"/>
      <c r="H8" s="12"/>
    </row>
    <row r="9" spans="1:8" ht="24.75" customHeight="1" x14ac:dyDescent="0.25">
      <c r="A9" s="31" t="s">
        <v>3</v>
      </c>
      <c r="B9" s="30" t="s">
        <v>8</v>
      </c>
      <c r="C9" s="30" t="s">
        <v>6</v>
      </c>
      <c r="D9" s="30" t="s">
        <v>8</v>
      </c>
      <c r="E9" s="30" t="s">
        <v>6</v>
      </c>
      <c r="F9" s="30" t="s">
        <v>8</v>
      </c>
      <c r="G9" s="14"/>
      <c r="H9" s="15"/>
    </row>
    <row r="10" spans="1:8" ht="15" x14ac:dyDescent="0.25">
      <c r="A10" s="31"/>
      <c r="B10" s="17">
        <f t="array" ref="B10:H10">ימים_ושבועות+DATE(שנה_קלנדרית,2,1)-WEEKDAY(DATE(שנה_קלנדרית,2,1),(תחילת_השבוע="יום שני")+1)+15</f>
        <v>44605</v>
      </c>
      <c r="C10" s="17">
        <v>44606</v>
      </c>
      <c r="D10" s="17">
        <v>44607</v>
      </c>
      <c r="E10" s="17">
        <v>44608</v>
      </c>
      <c r="F10" s="17">
        <v>44609</v>
      </c>
      <c r="G10" s="18">
        <v>44610</v>
      </c>
      <c r="H10" s="13">
        <v>44611</v>
      </c>
    </row>
    <row r="11" spans="1:8" ht="34.5" customHeight="1" x14ac:dyDescent="0.25">
      <c r="A11" s="31" t="s">
        <v>1</v>
      </c>
      <c r="B11" s="29" t="s">
        <v>5</v>
      </c>
      <c r="C11" s="29" t="s">
        <v>4</v>
      </c>
      <c r="D11" s="29" t="s">
        <v>5</v>
      </c>
      <c r="E11" s="29" t="s">
        <v>4</v>
      </c>
      <c r="F11" s="29" t="s">
        <v>5</v>
      </c>
      <c r="G11" s="18"/>
      <c r="H11" s="13"/>
    </row>
    <row r="12" spans="1:8" ht="30" x14ac:dyDescent="0.25">
      <c r="A12" s="31" t="s">
        <v>2</v>
      </c>
      <c r="B12" s="27" t="s">
        <v>7</v>
      </c>
      <c r="C12" s="27" t="s">
        <v>9</v>
      </c>
      <c r="D12" s="27" t="s">
        <v>7</v>
      </c>
      <c r="E12" s="27" t="s">
        <v>9</v>
      </c>
      <c r="F12" s="27" t="s">
        <v>7</v>
      </c>
      <c r="G12" s="18"/>
      <c r="H12" s="13"/>
    </row>
    <row r="13" spans="1:8" ht="15" x14ac:dyDescent="0.25">
      <c r="A13" s="31" t="s">
        <v>3</v>
      </c>
      <c r="B13" s="30" t="s">
        <v>8</v>
      </c>
      <c r="C13" s="30" t="s">
        <v>6</v>
      </c>
      <c r="D13" s="30" t="s">
        <v>8</v>
      </c>
      <c r="E13" s="30" t="s">
        <v>6</v>
      </c>
      <c r="F13" s="30" t="s">
        <v>8</v>
      </c>
      <c r="G13" s="18"/>
      <c r="H13" s="18"/>
    </row>
    <row r="14" spans="1:8" ht="15" x14ac:dyDescent="0.25">
      <c r="A14" s="31"/>
      <c r="B14" s="15">
        <f t="array" ref="B14:H14">ימים_ושבועות+DATE(שנה_קלנדרית,2,1)-WEEKDAY(DATE(שנה_קלנדרית,2,1),(תחילת_השבוע="יום שני")+1)+22</f>
        <v>44612</v>
      </c>
      <c r="C14" s="15">
        <v>44613</v>
      </c>
      <c r="D14" s="15">
        <v>44614</v>
      </c>
      <c r="E14" s="15">
        <v>44615</v>
      </c>
      <c r="F14" s="15">
        <v>44616</v>
      </c>
      <c r="G14" s="16">
        <v>44617</v>
      </c>
      <c r="H14" s="12">
        <v>44618</v>
      </c>
    </row>
    <row r="15" spans="1:8" ht="35.25" customHeight="1" x14ac:dyDescent="0.25">
      <c r="A15" s="31" t="s">
        <v>1</v>
      </c>
      <c r="B15" s="29" t="s">
        <v>5</v>
      </c>
      <c r="C15" s="29" t="s">
        <v>4</v>
      </c>
      <c r="D15" s="29" t="s">
        <v>5</v>
      </c>
      <c r="E15" s="29" t="s">
        <v>4</v>
      </c>
      <c r="F15" s="29" t="s">
        <v>5</v>
      </c>
      <c r="G15" s="16"/>
      <c r="H15" s="12"/>
    </row>
    <row r="16" spans="1:8" ht="30" x14ac:dyDescent="0.25">
      <c r="A16" s="31" t="s">
        <v>2</v>
      </c>
      <c r="B16" s="27" t="s">
        <v>7</v>
      </c>
      <c r="C16" s="27" t="s">
        <v>9</v>
      </c>
      <c r="D16" s="27" t="s">
        <v>7</v>
      </c>
      <c r="E16" s="27" t="s">
        <v>9</v>
      </c>
      <c r="F16" s="27" t="s">
        <v>7</v>
      </c>
      <c r="G16" s="16"/>
      <c r="H16" s="12"/>
    </row>
    <row r="17" spans="1:8" ht="15" x14ac:dyDescent="0.25">
      <c r="A17" s="31" t="s">
        <v>3</v>
      </c>
      <c r="B17" s="30" t="s">
        <v>8</v>
      </c>
      <c r="C17" s="30" t="s">
        <v>6</v>
      </c>
      <c r="D17" s="30" t="s">
        <v>8</v>
      </c>
      <c r="E17" s="30" t="s">
        <v>6</v>
      </c>
      <c r="F17" s="30" t="s">
        <v>8</v>
      </c>
      <c r="G17" s="14"/>
      <c r="H17" s="14"/>
    </row>
    <row r="18" spans="1:8" ht="15" x14ac:dyDescent="0.25">
      <c r="A18" s="31"/>
      <c r="B18" s="15">
        <v>27</v>
      </c>
      <c r="C18" s="15">
        <v>28</v>
      </c>
      <c r="D18" s="15">
        <v>29</v>
      </c>
      <c r="E18" s="10">
        <v>30</v>
      </c>
      <c r="F18" s="5"/>
      <c r="G18" s="4"/>
      <c r="H18" s="4"/>
    </row>
    <row r="19" spans="1:8" ht="35.25" customHeight="1" x14ac:dyDescent="0.25">
      <c r="A19" s="31" t="s">
        <v>1</v>
      </c>
      <c r="B19" s="29" t="s">
        <v>5</v>
      </c>
      <c r="C19" s="29" t="s">
        <v>4</v>
      </c>
      <c r="D19" s="29" t="s">
        <v>5</v>
      </c>
      <c r="E19" s="29" t="s">
        <v>4</v>
      </c>
      <c r="F19" s="29" t="s">
        <v>5</v>
      </c>
      <c r="G19" s="4"/>
      <c r="H19" s="4"/>
    </row>
    <row r="20" spans="1:8" ht="30" x14ac:dyDescent="0.25">
      <c r="A20" s="31" t="s">
        <v>2</v>
      </c>
      <c r="B20" s="27" t="s">
        <v>7</v>
      </c>
      <c r="C20" s="27" t="s">
        <v>9</v>
      </c>
      <c r="D20" s="27" t="s">
        <v>7</v>
      </c>
      <c r="E20" s="27" t="s">
        <v>9</v>
      </c>
      <c r="F20" s="27" t="s">
        <v>7</v>
      </c>
      <c r="G20" s="4"/>
      <c r="H20" s="4"/>
    </row>
    <row r="21" spans="1:8" ht="15" x14ac:dyDescent="0.25">
      <c r="A21" s="31" t="s">
        <v>3</v>
      </c>
      <c r="B21" s="30" t="s">
        <v>8</v>
      </c>
      <c r="C21" s="30" t="s">
        <v>6</v>
      </c>
      <c r="D21" s="30" t="s">
        <v>8</v>
      </c>
      <c r="E21" s="30" t="s">
        <v>6</v>
      </c>
      <c r="F21" s="30" t="s">
        <v>8</v>
      </c>
      <c r="G21" s="2"/>
      <c r="H21" s="2"/>
    </row>
  </sheetData>
  <conditionalFormatting sqref="B2:G2">
    <cfRule type="expression" dxfId="4" priority="1">
      <formula>DAY(B2)&gt;8</formula>
    </cfRule>
  </conditionalFormatting>
  <dataValidations count="4">
    <dataValidation allowBlank="1" showInputMessage="1" showErrorMessage="1" prompt="שורה זו ושורות 6, 8, 10, 12 ו- 14 מכילות את הימים הקלנדריים של השבוע. אם תא זה אינו מכיל את המספר 1, זהו יום מהחודש הקודם. הזן הערות בתא D15." sqref="B2" xr:uid="{0858AFC6-A4CE-4C36-92FF-9FF020E9BCE6}"/>
    <dataValidation allowBlank="1" showInputMessage="1" showErrorMessage="1" prompt="יום בשבוע שנקבע באופן אוטומטי" sqref="C1:H1" xr:uid="{B07D5B28-754C-4869-9F49-FE42980FAB8B}"/>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B1" xr:uid="{15512536-3125-4835-BD76-E5DE1CC22638}"/>
    <dataValidation allowBlank="1" showInputMessage="1" showErrorMessage="1" prompt="שורה זו ושורות 7, 9, 11, 13 ו- 15 מכילות תאים להזנת הערות יומיות הקשורות ליום הקלנדרי בתא שלעיל." sqref="B3:B5" xr:uid="{D86489DD-7F4A-462B-9E60-CD6669764992}"/>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4C420-7986-425F-B1EA-1ECFDD23DE7B}">
  <dimension ref="A1:G11"/>
  <sheetViews>
    <sheetView rightToLeft="1" zoomScaleNormal="100" workbookViewId="0">
      <selection activeCell="I5" sqref="I5"/>
    </sheetView>
  </sheetViews>
  <sheetFormatPr defaultRowHeight="13.8" x14ac:dyDescent="0.25"/>
  <cols>
    <col min="1" max="1" width="22.59765625" bestFit="1" customWidth="1"/>
    <col min="2" max="2" width="16.5" customWidth="1"/>
    <col min="3" max="3" width="19.796875" customWidth="1"/>
    <col min="4" max="4" width="23.09765625" customWidth="1"/>
    <col min="5" max="6" width="17.69921875" customWidth="1"/>
    <col min="7" max="7" width="10.09765625" customWidth="1"/>
  </cols>
  <sheetData>
    <row r="1" spans="1:7" ht="15" x14ac:dyDescent="0.25">
      <c r="A1" s="3" t="str">
        <f>תחילת_השבוע</f>
        <v>יום ראשון</v>
      </c>
      <c r="B1" s="3" t="s">
        <v>62</v>
      </c>
      <c r="C1" s="3" t="s">
        <v>63</v>
      </c>
      <c r="D1" s="3" t="s">
        <v>122</v>
      </c>
      <c r="E1" s="3" t="s">
        <v>123</v>
      </c>
      <c r="F1" s="3" t="s">
        <v>66</v>
      </c>
      <c r="G1" s="3" t="s">
        <v>84</v>
      </c>
    </row>
    <row r="2" spans="1:7" ht="15" x14ac:dyDescent="0.25">
      <c r="A2" s="9">
        <v>2</v>
      </c>
      <c r="B2" s="9">
        <v>3</v>
      </c>
      <c r="C2" s="9">
        <v>4</v>
      </c>
      <c r="D2" s="9">
        <v>5</v>
      </c>
      <c r="E2" s="9">
        <v>6</v>
      </c>
      <c r="F2" s="9">
        <v>7</v>
      </c>
      <c r="G2" s="25">
        <v>8</v>
      </c>
    </row>
    <row r="3" spans="1:7" ht="88.5" customHeight="1" x14ac:dyDescent="0.25">
      <c r="A3" s="44" t="s">
        <v>67</v>
      </c>
      <c r="B3" s="44" t="s">
        <v>68</v>
      </c>
      <c r="C3" s="1"/>
      <c r="D3" s="44" t="s">
        <v>36</v>
      </c>
      <c r="E3" s="1"/>
      <c r="F3" s="44" t="s">
        <v>69</v>
      </c>
      <c r="G3" s="14"/>
    </row>
    <row r="4" spans="1:7" ht="15" x14ac:dyDescent="0.25">
      <c r="A4" s="10">
        <v>9</v>
      </c>
      <c r="B4" s="10">
        <v>10</v>
      </c>
      <c r="C4" s="15" t="s">
        <v>124</v>
      </c>
      <c r="D4" s="15" t="s">
        <v>125</v>
      </c>
      <c r="E4" s="15">
        <v>13</v>
      </c>
      <c r="F4" s="16">
        <v>14</v>
      </c>
      <c r="G4" s="16">
        <v>15</v>
      </c>
    </row>
    <row r="5" spans="1:7" ht="90.75" customHeight="1" x14ac:dyDescent="0.25">
      <c r="A5" s="44" t="s">
        <v>67</v>
      </c>
      <c r="B5" s="44" t="s">
        <v>68</v>
      </c>
      <c r="C5" s="1"/>
      <c r="D5" s="1"/>
      <c r="E5" s="44" t="s">
        <v>36</v>
      </c>
      <c r="F5" s="44" t="s">
        <v>69</v>
      </c>
      <c r="G5" s="14"/>
    </row>
    <row r="6" spans="1:7" ht="15" x14ac:dyDescent="0.25">
      <c r="A6" s="17">
        <v>16</v>
      </c>
      <c r="B6" s="17">
        <v>17</v>
      </c>
      <c r="C6" s="17">
        <v>18</v>
      </c>
      <c r="D6" s="17">
        <v>19</v>
      </c>
      <c r="E6" s="17">
        <v>20</v>
      </c>
      <c r="F6" s="18">
        <v>21</v>
      </c>
      <c r="G6" s="18">
        <v>22</v>
      </c>
    </row>
    <row r="7" spans="1:7" ht="79.8" x14ac:dyDescent="0.25">
      <c r="A7" s="44" t="s">
        <v>67</v>
      </c>
      <c r="B7" s="44" t="s">
        <v>68</v>
      </c>
      <c r="C7" s="1"/>
      <c r="D7" s="44" t="s">
        <v>36</v>
      </c>
      <c r="E7" s="1"/>
      <c r="F7" s="44" t="s">
        <v>69</v>
      </c>
      <c r="G7" s="14"/>
    </row>
    <row r="8" spans="1:7" ht="15" x14ac:dyDescent="0.25">
      <c r="A8" s="15">
        <v>23</v>
      </c>
      <c r="B8" s="15">
        <v>24</v>
      </c>
      <c r="C8" s="15">
        <v>25</v>
      </c>
      <c r="D8" s="15" t="s">
        <v>102</v>
      </c>
      <c r="E8" s="15">
        <v>27</v>
      </c>
      <c r="F8" s="16">
        <v>28</v>
      </c>
      <c r="G8" s="16">
        <v>29</v>
      </c>
    </row>
    <row r="9" spans="1:7" ht="79.8" x14ac:dyDescent="0.25">
      <c r="A9" s="44" t="s">
        <v>67</v>
      </c>
      <c r="B9" s="44" t="s">
        <v>68</v>
      </c>
      <c r="C9" s="1"/>
      <c r="D9" s="1"/>
      <c r="E9" s="44" t="s">
        <v>36</v>
      </c>
      <c r="F9" s="44" t="s">
        <v>69</v>
      </c>
      <c r="G9" s="14"/>
    </row>
    <row r="10" spans="1:7" ht="15" x14ac:dyDescent="0.25">
      <c r="A10" s="15">
        <v>30</v>
      </c>
      <c r="B10" s="15">
        <v>0</v>
      </c>
      <c r="C10" s="15">
        <v>0</v>
      </c>
      <c r="D10" s="45">
        <v>0</v>
      </c>
      <c r="E10" s="46">
        <v>0</v>
      </c>
      <c r="F10" s="47">
        <v>0</v>
      </c>
      <c r="G10" s="47"/>
    </row>
    <row r="11" spans="1:7" ht="88.5" customHeight="1" x14ac:dyDescent="0.25">
      <c r="A11" s="44" t="s">
        <v>67</v>
      </c>
      <c r="B11" s="44"/>
      <c r="C11" s="44"/>
      <c r="D11" s="44"/>
      <c r="E11" s="14"/>
      <c r="F11" s="44"/>
      <c r="G11" s="8"/>
    </row>
  </sheetData>
  <conditionalFormatting sqref="A2:F2">
    <cfRule type="expression" dxfId="2" priority="2">
      <formula>DAY(A2)&gt;8</formula>
    </cfRule>
  </conditionalFormatting>
  <conditionalFormatting sqref="D10">
    <cfRule type="expression" dxfId="1" priority="1">
      <formula>DAY(D10)&gt;8</formula>
    </cfRule>
  </conditionalFormatting>
  <dataValidations count="4">
    <dataValidation allowBlank="1" showInputMessage="1" showErrorMessage="1" prompt="שורה זו ושורות 6, 8, 10, 12 ו- 14 מכילות את הימים הקלנדריים של השבוע. אם תא זה אינו מכיל את המספר 1, זהו יום מהחודש הקודם. הזן הערות בתא D15." sqref="A2" xr:uid="{092D9C33-53D1-45F3-952E-0614BDD3803D}"/>
    <dataValidation allowBlank="1" showInputMessage="1" showErrorMessage="1" prompt="שורה זו ושורות 7, 9, 11, 13 ו- 15 מכילות תאים להזנת הערות יומיות הקשורות ליום הקלנדרי בתא שלעיל." sqref="A11 A5 A7 A9 A3" xr:uid="{EF5E451B-C96A-412A-A26D-13F4876181DC}"/>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48BD9E71-0A26-4ABC-A953-40BAB9C6CE72}"/>
    <dataValidation allowBlank="1" showInputMessage="1" showErrorMessage="1" prompt="יום בשבוע שנקבע באופן אוטומטי" sqref="B1:G1" xr:uid="{53FF4F57-391E-41DE-B874-4FBDDABF587F}"/>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0C5EC-66D6-41F0-ABED-57DE26BF6A81}">
  <dimension ref="A1:G11"/>
  <sheetViews>
    <sheetView rightToLeft="1" topLeftCell="A3" zoomScale="115" zoomScaleNormal="115" workbookViewId="0">
      <selection activeCell="D9" sqref="D9"/>
    </sheetView>
  </sheetViews>
  <sheetFormatPr defaultRowHeight="13.8" x14ac:dyDescent="0.25"/>
  <cols>
    <col min="1" max="1" width="22.59765625" bestFit="1" customWidth="1"/>
    <col min="2" max="2" width="14.3984375" customWidth="1"/>
    <col min="3" max="3" width="11.69921875" bestFit="1" customWidth="1"/>
    <col min="4" max="4" width="16.8984375" customWidth="1"/>
    <col min="5" max="5" width="17.8984375" customWidth="1"/>
    <col min="6" max="6" width="16.3984375" customWidth="1"/>
    <col min="7" max="7" width="7.59765625" customWidth="1"/>
  </cols>
  <sheetData>
    <row r="1" spans="1:7" ht="15" x14ac:dyDescent="0.25">
      <c r="A1" s="3" t="str">
        <f>תחילת_השבוע</f>
        <v>יום ראשון</v>
      </c>
      <c r="B1" s="3" t="str">
        <f t="shared" ref="B1:G1" si="0">TEXT(B2,"aaaa")</f>
        <v>יום שני</v>
      </c>
      <c r="C1" s="3" t="str">
        <f t="shared" si="0"/>
        <v>יום שלישי</v>
      </c>
      <c r="D1" s="3" t="str">
        <f t="shared" si="0"/>
        <v>יום רביעי</v>
      </c>
      <c r="E1" s="3" t="str">
        <f t="shared" si="0"/>
        <v>יום חמישי</v>
      </c>
      <c r="F1" s="3" t="str">
        <f t="shared" si="0"/>
        <v>יום שישי</v>
      </c>
      <c r="G1" s="3" t="str">
        <f t="shared" si="0"/>
        <v>שבת</v>
      </c>
    </row>
    <row r="2" spans="1:7" ht="15" x14ac:dyDescent="0.25">
      <c r="A2" s="9">
        <f t="array" ref="A2:G2">ימים_ושבועות+DATE(שנה_קלנדרית,2,1)-WEEKDAY(DATE(שנה_קלנדרית,2,1),(תחילת_השבוע="יום שני")+1)+1</f>
        <v>44591</v>
      </c>
      <c r="B2" s="9">
        <v>44592</v>
      </c>
      <c r="C2" s="9">
        <v>44593</v>
      </c>
      <c r="D2" s="9">
        <v>44594</v>
      </c>
      <c r="E2" s="9">
        <v>44595</v>
      </c>
      <c r="F2" s="9">
        <v>44596</v>
      </c>
      <c r="G2" s="9">
        <v>44597</v>
      </c>
    </row>
    <row r="3" spans="1:7" ht="79.8" x14ac:dyDescent="0.25">
      <c r="A3" s="6"/>
      <c r="B3" s="6"/>
      <c r="C3" s="14"/>
      <c r="D3" s="14"/>
      <c r="E3" s="22" t="s">
        <v>11</v>
      </c>
      <c r="F3" s="14"/>
      <c r="G3" s="1"/>
    </row>
    <row r="4" spans="1:7" ht="15" x14ac:dyDescent="0.25">
      <c r="A4" s="15">
        <f t="array" ref="A4:G4">ימים_ושבועות+DATE(שנה_קלנדרית,2,1)-WEEKDAY(DATE(שנה_קלנדרית,2,1),(תחילת_השבוע="יום שני")+1)+8</f>
        <v>44598</v>
      </c>
      <c r="B4" s="15">
        <v>44599</v>
      </c>
      <c r="C4" s="15">
        <v>44600</v>
      </c>
      <c r="D4" s="15">
        <v>44601</v>
      </c>
      <c r="E4" s="15">
        <v>44602</v>
      </c>
      <c r="F4" s="16">
        <v>44603</v>
      </c>
      <c r="G4" s="12">
        <v>44604</v>
      </c>
    </row>
    <row r="5" spans="1:7" ht="79.8" x14ac:dyDescent="0.25">
      <c r="A5" s="14"/>
      <c r="B5" s="14"/>
      <c r="C5" s="14"/>
      <c r="D5" s="14"/>
      <c r="E5" s="22" t="s">
        <v>12</v>
      </c>
      <c r="F5" s="14"/>
      <c r="G5" s="1"/>
    </row>
    <row r="6" spans="1:7" ht="15" x14ac:dyDescent="0.25">
      <c r="A6" s="17">
        <f t="array" ref="A6:G6">ימים_ושבועות+DATE(שנה_קלנדרית,2,1)-WEEKDAY(DATE(שנה_קלנדרית,2,1),(תחילת_השבוע="יום שני")+1)+15</f>
        <v>44605</v>
      </c>
      <c r="B6" s="17">
        <v>44606</v>
      </c>
      <c r="C6" s="17">
        <v>44607</v>
      </c>
      <c r="D6" s="17">
        <v>44608</v>
      </c>
      <c r="E6" s="17">
        <v>44609</v>
      </c>
      <c r="F6" s="18">
        <v>44610</v>
      </c>
      <c r="G6" s="13">
        <v>44611</v>
      </c>
    </row>
    <row r="7" spans="1:7" ht="102.6" x14ac:dyDescent="0.25">
      <c r="A7" s="14"/>
      <c r="B7" s="14"/>
      <c r="C7" s="14"/>
      <c r="D7" s="14"/>
      <c r="E7" s="22" t="s">
        <v>13</v>
      </c>
      <c r="F7" s="14"/>
      <c r="G7" s="1"/>
    </row>
    <row r="8" spans="1:7" ht="15" x14ac:dyDescent="0.25">
      <c r="A8" s="15">
        <f t="array" ref="A8:G8">ימים_ושבועות+DATE(שנה_קלנדרית,2,1)-WEEKDAY(DATE(שנה_קלנדרית,2,1),(תחילת_השבוע="יום שני")+1)+22</f>
        <v>44612</v>
      </c>
      <c r="B8" s="15">
        <v>44613</v>
      </c>
      <c r="C8" s="15">
        <v>44614</v>
      </c>
      <c r="D8" s="15">
        <v>44615</v>
      </c>
      <c r="E8" s="15">
        <v>44616</v>
      </c>
      <c r="F8" s="16">
        <v>44617</v>
      </c>
      <c r="G8" s="12">
        <v>44618</v>
      </c>
    </row>
    <row r="9" spans="1:7" ht="79.8" x14ac:dyDescent="0.25">
      <c r="A9" s="14"/>
      <c r="B9" s="14"/>
      <c r="C9" s="14"/>
      <c r="D9" s="14"/>
      <c r="E9" s="22" t="s">
        <v>14</v>
      </c>
      <c r="F9" s="14"/>
      <c r="G9" s="1"/>
    </row>
    <row r="10" spans="1:7" ht="15" x14ac:dyDescent="0.25">
      <c r="A10" s="15">
        <v>27</v>
      </c>
      <c r="B10" s="15">
        <v>28</v>
      </c>
      <c r="C10" s="15">
        <v>29</v>
      </c>
      <c r="D10" s="15">
        <v>30</v>
      </c>
      <c r="E10" s="19"/>
      <c r="F10" s="20"/>
      <c r="G10" s="4"/>
    </row>
    <row r="11" spans="1:7" x14ac:dyDescent="0.25">
      <c r="A11" s="14"/>
      <c r="B11" s="14"/>
      <c r="C11" s="14"/>
      <c r="D11" s="14"/>
      <c r="E11" s="6"/>
      <c r="F11" s="6"/>
      <c r="G11" s="6"/>
    </row>
  </sheetData>
  <conditionalFormatting sqref="A2:F2">
    <cfRule type="expression" dxfId="0" priority="1">
      <formula>DAY(A2)&gt;8</formula>
    </cfRule>
  </conditionalFormatting>
  <dataValidations count="4">
    <dataValidation allowBlank="1" showInputMessage="1" showErrorMessage="1" prompt="שורה זו ושורות 6, 8, 10, 12 ו- 14 מכילות את הימים הקלנדריים של השבוע. אם תא זה אינו מכיל את המספר 1, זהו יום מהחודש הקודם. הזן הערות בתא D15." sqref="A2" xr:uid="{EEA4BFDF-3BAB-416C-8925-53F4BE7EC3D3}"/>
    <dataValidation allowBlank="1" showInputMessage="1" showErrorMessage="1" prompt="יום בשבוע שנקבע באופן אוטומטי" sqref="B1:G1" xr:uid="{D3CA45C3-CEFB-46AF-89B3-74E4B063484B}"/>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CA736C1B-949D-4CB6-B0B8-36F9D6B98B60}"/>
    <dataValidation allowBlank="1" showInputMessage="1" showErrorMessage="1" prompt="שורה זו ושורות 7, 9, 11, 13 ו- 15 מכילות תאים להזנת הערות יומיות הקשורות ליום הקלנדרי בתא שלעיל." sqref="A3" xr:uid="{94BB347C-C3AE-4A61-AC67-958837CD9A06}"/>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0A91-29C8-449A-8724-BDAEA843324A}">
  <dimension ref="A1:G11"/>
  <sheetViews>
    <sheetView rightToLeft="1" zoomScaleNormal="100" workbookViewId="0">
      <selection activeCell="B5" sqref="B5"/>
    </sheetView>
  </sheetViews>
  <sheetFormatPr defaultRowHeight="13.8" x14ac:dyDescent="0.25"/>
  <cols>
    <col min="1" max="1" width="30.8984375" customWidth="1"/>
    <col min="2" max="2" width="26.69921875" customWidth="1"/>
    <col min="3" max="3" width="31.09765625" bestFit="1" customWidth="1"/>
    <col min="4" max="4" width="36.19921875" customWidth="1"/>
    <col min="5" max="5" width="23.5" customWidth="1"/>
    <col min="6" max="6" width="13.296875" customWidth="1"/>
    <col min="7" max="7" width="7.59765625" customWidth="1"/>
  </cols>
  <sheetData>
    <row r="1" spans="1:7" ht="15" x14ac:dyDescent="0.25">
      <c r="A1" s="3" t="str">
        <f>תחילת_השבוע</f>
        <v>יום ראשון</v>
      </c>
      <c r="B1" s="3" t="s">
        <v>62</v>
      </c>
      <c r="C1" s="3" t="s">
        <v>63</v>
      </c>
      <c r="D1" s="3" t="s">
        <v>64</v>
      </c>
      <c r="E1" s="3" t="s">
        <v>65</v>
      </c>
      <c r="F1" s="3" t="s">
        <v>66</v>
      </c>
      <c r="G1" s="3" t="s">
        <v>24</v>
      </c>
    </row>
    <row r="2" spans="1:7" ht="15" x14ac:dyDescent="0.25">
      <c r="A2" s="9">
        <v>2</v>
      </c>
      <c r="B2" s="9">
        <v>3</v>
      </c>
      <c r="C2" s="9">
        <v>4</v>
      </c>
      <c r="D2" s="9" t="s">
        <v>126</v>
      </c>
      <c r="E2" s="9" t="s">
        <v>99</v>
      </c>
      <c r="F2" s="9">
        <v>7</v>
      </c>
      <c r="G2" s="9">
        <v>8</v>
      </c>
    </row>
    <row r="3" spans="1:7" ht="44.25" customHeight="1" x14ac:dyDescent="0.25">
      <c r="A3" s="8" t="s">
        <v>90</v>
      </c>
      <c r="B3" s="7" t="s">
        <v>127</v>
      </c>
      <c r="C3" s="8" t="s">
        <v>93</v>
      </c>
      <c r="D3" s="59" t="s">
        <v>128</v>
      </c>
      <c r="E3" s="1"/>
      <c r="F3" s="44" t="s">
        <v>91</v>
      </c>
      <c r="G3" s="1"/>
    </row>
    <row r="4" spans="1:7" ht="15" x14ac:dyDescent="0.25">
      <c r="A4" s="10">
        <v>9</v>
      </c>
      <c r="B4" s="10">
        <v>10</v>
      </c>
      <c r="C4" s="10" t="s">
        <v>100</v>
      </c>
      <c r="D4" s="10" t="s">
        <v>101</v>
      </c>
      <c r="E4" s="10">
        <v>13</v>
      </c>
      <c r="F4" s="12">
        <v>14</v>
      </c>
      <c r="G4" s="12">
        <v>15</v>
      </c>
    </row>
    <row r="5" spans="1:7" ht="57" customHeight="1" x14ac:dyDescent="0.25">
      <c r="A5" s="7" t="s">
        <v>129</v>
      </c>
      <c r="B5" s="8" t="s">
        <v>95</v>
      </c>
      <c r="C5" s="7" t="s">
        <v>96</v>
      </c>
      <c r="D5" s="1"/>
      <c r="E5" s="56" t="s">
        <v>92</v>
      </c>
      <c r="F5" s="56" t="s">
        <v>97</v>
      </c>
      <c r="G5" s="1"/>
    </row>
    <row r="6" spans="1:7" ht="15" x14ac:dyDescent="0.25">
      <c r="A6" s="11">
        <v>16</v>
      </c>
      <c r="B6" s="11">
        <v>17</v>
      </c>
      <c r="C6" s="11">
        <v>18</v>
      </c>
      <c r="D6" s="11">
        <v>19</v>
      </c>
      <c r="E6" s="11">
        <v>20</v>
      </c>
      <c r="F6" s="13">
        <v>21</v>
      </c>
      <c r="G6" s="13">
        <v>22</v>
      </c>
    </row>
    <row r="7" spans="1:7" ht="31.2" customHeight="1" x14ac:dyDescent="0.25">
      <c r="A7" s="55" t="s">
        <v>90</v>
      </c>
      <c r="B7" s="55" t="s">
        <v>134</v>
      </c>
      <c r="C7" s="55" t="s">
        <v>93</v>
      </c>
      <c r="D7" s="8" t="s">
        <v>133</v>
      </c>
      <c r="E7" s="7" t="s">
        <v>91</v>
      </c>
      <c r="F7" s="44"/>
      <c r="G7" s="1"/>
    </row>
    <row r="8" spans="1:7" ht="15" x14ac:dyDescent="0.25">
      <c r="A8" s="10">
        <v>23</v>
      </c>
      <c r="B8" s="10">
        <v>24</v>
      </c>
      <c r="C8" s="10">
        <v>25</v>
      </c>
      <c r="D8" s="10" t="s">
        <v>102</v>
      </c>
      <c r="E8" s="10">
        <v>27</v>
      </c>
      <c r="F8" s="12">
        <v>28</v>
      </c>
      <c r="G8" s="12">
        <v>29</v>
      </c>
    </row>
    <row r="9" spans="1:7" ht="48.6" customHeight="1" x14ac:dyDescent="0.25">
      <c r="A9" s="7" t="s">
        <v>94</v>
      </c>
      <c r="B9" s="8" t="s">
        <v>95</v>
      </c>
      <c r="C9" s="7" t="s">
        <v>96</v>
      </c>
      <c r="D9" s="1"/>
      <c r="E9" s="55" t="s">
        <v>130</v>
      </c>
      <c r="F9" s="56" t="s">
        <v>97</v>
      </c>
      <c r="G9" s="1"/>
    </row>
    <row r="10" spans="1:7" ht="15" x14ac:dyDescent="0.25">
      <c r="A10" s="10">
        <v>30</v>
      </c>
      <c r="B10" s="10"/>
      <c r="C10" s="10"/>
      <c r="D10" s="10"/>
      <c r="E10" s="5"/>
      <c r="F10" s="4"/>
      <c r="G10" s="4"/>
    </row>
    <row r="11" spans="1:7" ht="28.2" customHeight="1" x14ac:dyDescent="0.25">
      <c r="A11" s="8"/>
      <c r="B11" s="8"/>
      <c r="C11" s="8"/>
      <c r="D11" s="8"/>
      <c r="E11" s="56"/>
      <c r="F11" s="56"/>
      <c r="G11" s="56"/>
    </row>
  </sheetData>
  <conditionalFormatting sqref="A2:F2">
    <cfRule type="expression" dxfId="3" priority="1">
      <formula>DAY(A2)&gt;8</formula>
    </cfRule>
  </conditionalFormatting>
  <dataValidations count="3">
    <dataValidation allowBlank="1" showInputMessage="1" showErrorMessage="1" prompt="שורה זו ושורות 6, 8, 10, 12 ו- 14 מכילות את הימים הקלנדריים של השבוע. אם תא זה אינו מכיל את המספר 1, זהו יום מהחודש הקודם. הזן הערות בתא D15." sqref="A2" xr:uid="{C3765DA4-6511-4A94-8E0B-EE32FB89E454}"/>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F59ACBA2-B394-4BDB-BB18-0BB2792C267C}"/>
    <dataValidation allowBlank="1" showInputMessage="1" showErrorMessage="1" prompt="יום בשבוע שנקבע באופן אוטומטי" sqref="B1:G1" xr:uid="{D43BC194-5156-48FE-897A-49815595491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99C0F-6FB2-412B-BCA9-825133C5D7C0}">
  <dimension ref="A1:G11"/>
  <sheetViews>
    <sheetView rightToLeft="1" zoomScale="115" zoomScaleNormal="115" workbookViewId="0">
      <selection activeCell="C17" sqref="C17"/>
    </sheetView>
  </sheetViews>
  <sheetFormatPr defaultRowHeight="13.8" x14ac:dyDescent="0.25"/>
  <cols>
    <col min="1" max="1" width="29.69921875" bestFit="1" customWidth="1"/>
    <col min="2" max="2" width="29.19921875" bestFit="1" customWidth="1"/>
    <col min="3" max="3" width="28.69921875" customWidth="1"/>
    <col min="4" max="4" width="29.69921875" bestFit="1" customWidth="1"/>
    <col min="5" max="5" width="27.19921875" bestFit="1" customWidth="1"/>
    <col min="6" max="6" width="8.8984375" bestFit="1" customWidth="1"/>
    <col min="7" max="7" width="5.69921875" bestFit="1" customWidth="1"/>
  </cols>
  <sheetData>
    <row r="1" spans="1:7" ht="15" x14ac:dyDescent="0.25">
      <c r="A1" s="23" t="s">
        <v>30</v>
      </c>
      <c r="B1" s="23" t="s">
        <v>29</v>
      </c>
      <c r="C1" s="23" t="s">
        <v>28</v>
      </c>
      <c r="D1" s="23" t="s">
        <v>27</v>
      </c>
      <c r="E1" s="23" t="s">
        <v>26</v>
      </c>
      <c r="F1" s="23" t="s">
        <v>25</v>
      </c>
      <c r="G1" s="23" t="s">
        <v>24</v>
      </c>
    </row>
    <row r="2" spans="1:7" ht="15" x14ac:dyDescent="0.25">
      <c r="A2" s="9">
        <v>1</v>
      </c>
      <c r="B2" s="9">
        <v>2</v>
      </c>
      <c r="C2" s="9">
        <v>3</v>
      </c>
      <c r="D2" s="9">
        <v>4</v>
      </c>
      <c r="E2" s="9">
        <v>5</v>
      </c>
      <c r="F2" s="9">
        <v>6</v>
      </c>
      <c r="G2" s="9">
        <v>7</v>
      </c>
    </row>
    <row r="3" spans="1:7" ht="45.6" x14ac:dyDescent="0.25">
      <c r="A3" s="7" t="s">
        <v>55</v>
      </c>
      <c r="B3" s="7" t="s">
        <v>51</v>
      </c>
      <c r="C3" s="7" t="s">
        <v>56</v>
      </c>
      <c r="D3" s="7" t="s">
        <v>44</v>
      </c>
      <c r="E3" s="7" t="s">
        <v>33</v>
      </c>
      <c r="F3" s="7"/>
      <c r="G3" s="1"/>
    </row>
    <row r="4" spans="1:7" ht="15" x14ac:dyDescent="0.25">
      <c r="A4" s="9">
        <v>8</v>
      </c>
      <c r="B4" s="9">
        <v>9</v>
      </c>
      <c r="C4" s="9">
        <v>10</v>
      </c>
      <c r="D4" s="9">
        <v>11</v>
      </c>
      <c r="E4" s="9">
        <v>12</v>
      </c>
      <c r="F4" s="9">
        <v>13</v>
      </c>
      <c r="G4" s="9">
        <v>14</v>
      </c>
    </row>
    <row r="5" spans="1:7" ht="68.25" customHeight="1" x14ac:dyDescent="0.25">
      <c r="A5" s="7" t="s">
        <v>49</v>
      </c>
      <c r="B5" s="7" t="s">
        <v>41</v>
      </c>
      <c r="C5" s="8" t="s">
        <v>43</v>
      </c>
      <c r="D5" s="7" t="s">
        <v>45</v>
      </c>
      <c r="E5" s="8" t="s">
        <v>23</v>
      </c>
      <c r="F5" s="7"/>
      <c r="G5" s="1"/>
    </row>
    <row r="6" spans="1:7" ht="15" x14ac:dyDescent="0.25">
      <c r="A6" s="9">
        <v>15</v>
      </c>
      <c r="B6" s="9">
        <v>16</v>
      </c>
      <c r="C6" s="9">
        <v>17</v>
      </c>
      <c r="D6" s="9">
        <v>18</v>
      </c>
      <c r="E6" s="9">
        <v>19</v>
      </c>
      <c r="F6" s="9">
        <v>20</v>
      </c>
      <c r="G6" s="9">
        <v>21</v>
      </c>
    </row>
    <row r="7" spans="1:7" ht="45.6" x14ac:dyDescent="0.25">
      <c r="A7" s="7" t="s">
        <v>52</v>
      </c>
      <c r="B7" s="8" t="s">
        <v>46</v>
      </c>
      <c r="C7" s="7" t="s">
        <v>47</v>
      </c>
      <c r="D7" s="8" t="s">
        <v>0</v>
      </c>
      <c r="E7" s="7" t="s">
        <v>32</v>
      </c>
      <c r="F7" s="7"/>
      <c r="G7" s="1"/>
    </row>
    <row r="8" spans="1:7" ht="15" x14ac:dyDescent="0.25">
      <c r="A8" s="9">
        <v>22</v>
      </c>
      <c r="B8" s="9">
        <v>23</v>
      </c>
      <c r="C8" s="9">
        <v>24</v>
      </c>
      <c r="D8" s="9">
        <v>25</v>
      </c>
      <c r="E8" s="9">
        <v>26</v>
      </c>
      <c r="F8" s="9">
        <v>27</v>
      </c>
      <c r="G8" s="9">
        <v>28</v>
      </c>
    </row>
    <row r="9" spans="1:7" ht="34.200000000000003" x14ac:dyDescent="0.25">
      <c r="A9" s="8" t="s">
        <v>53</v>
      </c>
      <c r="B9" s="8" t="s">
        <v>57</v>
      </c>
      <c r="C9" s="7" t="s">
        <v>48</v>
      </c>
      <c r="D9" s="7" t="s">
        <v>22</v>
      </c>
      <c r="E9" s="8" t="s">
        <v>50</v>
      </c>
      <c r="F9" s="7"/>
      <c r="G9" s="1"/>
    </row>
    <row r="10" spans="1:7" ht="15" x14ac:dyDescent="0.25">
      <c r="A10" s="9">
        <v>29</v>
      </c>
      <c r="B10" s="9">
        <v>30</v>
      </c>
      <c r="C10" s="9">
        <v>31</v>
      </c>
      <c r="D10" s="9"/>
      <c r="E10" s="9"/>
      <c r="F10" s="9"/>
      <c r="G10" s="9"/>
    </row>
    <row r="11" spans="1:7" ht="34.200000000000003" x14ac:dyDescent="0.25">
      <c r="A11" s="8" t="s">
        <v>31</v>
      </c>
      <c r="B11" s="43" t="s">
        <v>54</v>
      </c>
      <c r="C11" s="7" t="s">
        <v>58</v>
      </c>
      <c r="D11" s="42"/>
      <c r="E11" s="42" t="s">
        <v>42</v>
      </c>
      <c r="F11" s="42"/>
      <c r="G11" s="42"/>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7702D-0061-4A75-8ABE-65004DF7B1A2}">
  <sheetPr>
    <pageSetUpPr fitToPage="1"/>
  </sheetPr>
  <dimension ref="A1:H11"/>
  <sheetViews>
    <sheetView rightToLeft="1" zoomScale="85" zoomScaleNormal="85" workbookViewId="0">
      <selection activeCell="E4" sqref="E4"/>
    </sheetView>
  </sheetViews>
  <sheetFormatPr defaultColWidth="9" defaultRowHeight="13.8" x14ac:dyDescent="0.25"/>
  <cols>
    <col min="1" max="1" width="34.59765625" bestFit="1" customWidth="1"/>
    <col min="2" max="2" width="33.8984375" customWidth="1"/>
    <col min="3" max="3" width="28.3984375" customWidth="1"/>
    <col min="4" max="4" width="34.8984375" customWidth="1"/>
    <col min="5" max="5" width="32.59765625" customWidth="1"/>
    <col min="6" max="6" width="34.5" customWidth="1"/>
    <col min="7" max="7" width="19.09765625" customWidth="1"/>
    <col min="10" max="10" width="25.8984375" bestFit="1" customWidth="1"/>
  </cols>
  <sheetData>
    <row r="1" spans="1:8" ht="15.6" thickBot="1" x14ac:dyDescent="0.3">
      <c r="A1" s="3" t="str">
        <f>תחילת_השבוע</f>
        <v>יום ראשון</v>
      </c>
      <c r="B1" s="3" t="s">
        <v>15</v>
      </c>
      <c r="C1" s="3" t="s">
        <v>16</v>
      </c>
      <c r="D1" s="3" t="s">
        <v>17</v>
      </c>
      <c r="E1" s="3" t="s">
        <v>18</v>
      </c>
      <c r="F1" s="3" t="s">
        <v>20</v>
      </c>
      <c r="G1" s="3" t="s">
        <v>19</v>
      </c>
    </row>
    <row r="2" spans="1:8" ht="15.6" thickBot="1" x14ac:dyDescent="0.3">
      <c r="A2" s="51">
        <v>2</v>
      </c>
      <c r="B2" s="51">
        <v>3</v>
      </c>
      <c r="C2" s="51">
        <v>4</v>
      </c>
      <c r="D2" s="51" t="s">
        <v>98</v>
      </c>
      <c r="E2" s="51" t="s">
        <v>99</v>
      </c>
      <c r="F2" s="51">
        <v>7</v>
      </c>
      <c r="G2" s="51">
        <v>8</v>
      </c>
      <c r="H2" s="49"/>
    </row>
    <row r="3" spans="1:8" ht="79.8" customHeight="1" thickBot="1" x14ac:dyDescent="0.3">
      <c r="A3" s="50" t="s">
        <v>77</v>
      </c>
      <c r="B3" s="50" t="s">
        <v>78</v>
      </c>
      <c r="C3" s="53" t="s">
        <v>79</v>
      </c>
      <c r="D3" s="53" t="s">
        <v>103</v>
      </c>
      <c r="E3" s="52"/>
      <c r="F3" s="52" t="s">
        <v>104</v>
      </c>
      <c r="G3" s="52"/>
    </row>
    <row r="4" spans="1:8" ht="15.6" thickBot="1" x14ac:dyDescent="0.3">
      <c r="A4" s="54">
        <v>9</v>
      </c>
      <c r="B4" s="54">
        <v>10</v>
      </c>
      <c r="C4" s="54" t="s">
        <v>100</v>
      </c>
      <c r="D4" s="54" t="s">
        <v>101</v>
      </c>
      <c r="E4" s="54">
        <v>13</v>
      </c>
      <c r="F4" s="54">
        <v>14</v>
      </c>
      <c r="G4" s="54">
        <v>15</v>
      </c>
    </row>
    <row r="5" spans="1:8" ht="112.2" customHeight="1" thickBot="1" x14ac:dyDescent="0.3">
      <c r="A5" s="50" t="s">
        <v>77</v>
      </c>
      <c r="B5" s="50" t="s">
        <v>78</v>
      </c>
      <c r="C5" s="53" t="s">
        <v>105</v>
      </c>
      <c r="D5" s="52"/>
      <c r="E5" s="53" t="s">
        <v>106</v>
      </c>
      <c r="F5" s="53" t="s">
        <v>107</v>
      </c>
      <c r="G5" s="52"/>
    </row>
    <row r="6" spans="1:8" ht="15.6" thickBot="1" x14ac:dyDescent="0.3">
      <c r="A6" s="54">
        <v>16</v>
      </c>
      <c r="B6" s="54">
        <v>17</v>
      </c>
      <c r="C6" s="54">
        <v>18</v>
      </c>
      <c r="D6" s="54">
        <v>19</v>
      </c>
      <c r="E6" s="54">
        <v>20</v>
      </c>
      <c r="F6" s="54">
        <v>21</v>
      </c>
      <c r="G6" s="54">
        <v>22</v>
      </c>
    </row>
    <row r="7" spans="1:8" ht="80.400000000000006" thickBot="1" x14ac:dyDescent="0.3">
      <c r="A7" s="50" t="s">
        <v>77</v>
      </c>
      <c r="B7" s="50" t="s">
        <v>78</v>
      </c>
      <c r="C7" s="53" t="s">
        <v>80</v>
      </c>
      <c r="D7" s="53" t="s">
        <v>82</v>
      </c>
      <c r="E7" s="53" t="s">
        <v>81</v>
      </c>
      <c r="F7" s="53" t="s">
        <v>108</v>
      </c>
      <c r="G7" s="52"/>
    </row>
    <row r="8" spans="1:8" ht="15.6" thickBot="1" x14ac:dyDescent="0.3">
      <c r="A8" s="54">
        <v>23</v>
      </c>
      <c r="B8" s="54">
        <v>24</v>
      </c>
      <c r="C8" s="54">
        <v>25</v>
      </c>
      <c r="D8" s="54" t="s">
        <v>102</v>
      </c>
      <c r="E8" s="54">
        <v>27</v>
      </c>
      <c r="F8" s="54">
        <v>28</v>
      </c>
      <c r="G8" s="54">
        <v>29</v>
      </c>
    </row>
    <row r="9" spans="1:8" ht="97.2" customHeight="1" thickBot="1" x14ac:dyDescent="0.3">
      <c r="A9" s="50" t="s">
        <v>77</v>
      </c>
      <c r="B9" s="50" t="s">
        <v>78</v>
      </c>
      <c r="C9" s="53" t="s">
        <v>79</v>
      </c>
      <c r="D9" s="53" t="s">
        <v>83</v>
      </c>
      <c r="E9" s="53" t="s">
        <v>81</v>
      </c>
      <c r="F9" s="53" t="s">
        <v>109</v>
      </c>
      <c r="G9" s="52"/>
    </row>
    <row r="10" spans="1:8" ht="15.6" thickBot="1" x14ac:dyDescent="0.3">
      <c r="A10" s="54">
        <v>30</v>
      </c>
      <c r="B10" s="54"/>
      <c r="C10" s="54"/>
      <c r="D10" s="54"/>
      <c r="E10" s="54"/>
      <c r="F10" s="54"/>
      <c r="G10" s="54"/>
    </row>
    <row r="11" spans="1:8" ht="69" customHeight="1" thickBot="1" x14ac:dyDescent="0.3">
      <c r="A11" s="50" t="s">
        <v>77</v>
      </c>
      <c r="B11" s="50"/>
      <c r="C11" s="53"/>
      <c r="D11" s="53"/>
      <c r="E11" s="53"/>
      <c r="F11" s="53"/>
      <c r="G11" s="52"/>
    </row>
  </sheetData>
  <dataValidations count="2">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H2" xr:uid="{9C2DA97A-636E-49F7-B92C-7F055E5AA364}"/>
    <dataValidation allowBlank="1" showInputMessage="1" showErrorMessage="1" prompt="יום בשבוע שנקבע באופן אוטומטי" sqref="B1:G1" xr:uid="{642B846D-3B95-4935-B596-D94648A93D1B}"/>
  </dataValidations>
  <pageMargins left="0.7" right="0.7" top="0.75" bottom="0.75" header="0.3" footer="0.3"/>
  <pageSetup paperSize="9" scale="96"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19C01-ED44-4D30-9EF6-7AC2975D3A55}">
  <sheetPr>
    <pageSetUpPr fitToPage="1"/>
  </sheetPr>
  <dimension ref="A1:G11"/>
  <sheetViews>
    <sheetView rightToLeft="1" zoomScale="115" zoomScaleNormal="115" workbookViewId="0">
      <selection activeCell="D8" sqref="D8"/>
    </sheetView>
  </sheetViews>
  <sheetFormatPr defaultRowHeight="13.8" x14ac:dyDescent="0.25"/>
  <cols>
    <col min="1" max="1" width="40.8984375" bestFit="1" customWidth="1"/>
    <col min="2" max="2" width="31.8984375" bestFit="1" customWidth="1"/>
    <col min="3" max="3" width="30.3984375" bestFit="1" customWidth="1"/>
    <col min="4" max="4" width="29" customWidth="1"/>
    <col min="5" max="5" width="21.3984375" bestFit="1" customWidth="1"/>
    <col min="6" max="6" width="20.3984375" bestFit="1" customWidth="1"/>
    <col min="7" max="7" width="11.19921875" customWidth="1"/>
  </cols>
  <sheetData>
    <row r="1" spans="1:7" ht="15" x14ac:dyDescent="0.25">
      <c r="A1" s="3" t="str">
        <f>תחילת_השבוע</f>
        <v>יום ראשון</v>
      </c>
      <c r="B1" s="3" t="s">
        <v>15</v>
      </c>
      <c r="C1" s="3" t="s">
        <v>16</v>
      </c>
      <c r="D1" s="3" t="s">
        <v>17</v>
      </c>
      <c r="E1" s="3" t="s">
        <v>18</v>
      </c>
      <c r="F1" s="3" t="s">
        <v>20</v>
      </c>
      <c r="G1" s="3" t="s">
        <v>19</v>
      </c>
    </row>
    <row r="2" spans="1:7" ht="15" x14ac:dyDescent="0.25">
      <c r="A2" s="9">
        <f>דחס!A2</f>
        <v>2</v>
      </c>
      <c r="B2" s="9">
        <f>דחס!B2</f>
        <v>3</v>
      </c>
      <c r="C2" s="9">
        <f>דחס!C2</f>
        <v>4</v>
      </c>
      <c r="D2" s="9" t="str">
        <f>דחס!D2</f>
        <v>5 (ערב חג פסח)</v>
      </c>
      <c r="E2" s="9" t="str">
        <f>דחס!E2</f>
        <v>6 (פסח)</v>
      </c>
      <c r="F2" s="9">
        <f>דחס!F2</f>
        <v>7</v>
      </c>
      <c r="G2" s="9">
        <f>דחס!G2</f>
        <v>8</v>
      </c>
    </row>
    <row r="3" spans="1:7" ht="51.75" customHeight="1" x14ac:dyDescent="0.25">
      <c r="A3" s="8" t="s">
        <v>70</v>
      </c>
      <c r="B3" s="7" t="s">
        <v>71</v>
      </c>
      <c r="C3" s="7" t="s">
        <v>132</v>
      </c>
      <c r="D3" s="7" t="s">
        <v>118</v>
      </c>
      <c r="E3" s="3"/>
      <c r="F3" s="8" t="s">
        <v>110</v>
      </c>
      <c r="G3" s="1"/>
    </row>
    <row r="4" spans="1:7" ht="18.75" customHeight="1" x14ac:dyDescent="0.25">
      <c r="A4" s="38">
        <f>דחס!A4</f>
        <v>9</v>
      </c>
      <c r="B4" s="38">
        <f>דחס!B4</f>
        <v>10</v>
      </c>
      <c r="C4" s="49" t="str">
        <f>דחס!C4</f>
        <v>11 (ערב חג פסח שני)</v>
      </c>
      <c r="D4" s="49" t="str">
        <f>דחס!D4</f>
        <v>12 (חג פסח שני)</v>
      </c>
      <c r="E4" s="38">
        <v>13</v>
      </c>
      <c r="F4" s="38">
        <f>דחס!F4</f>
        <v>14</v>
      </c>
      <c r="G4" s="38">
        <f>דחס!G4</f>
        <v>15</v>
      </c>
    </row>
    <row r="5" spans="1:7" ht="69.599999999999994" customHeight="1" x14ac:dyDescent="0.25">
      <c r="A5" s="8" t="s">
        <v>70</v>
      </c>
      <c r="B5" s="7" t="s">
        <v>71</v>
      </c>
      <c r="C5" s="8" t="s">
        <v>111</v>
      </c>
      <c r="D5" s="3"/>
      <c r="E5" s="8" t="s">
        <v>73</v>
      </c>
      <c r="F5" s="8" t="s">
        <v>112</v>
      </c>
      <c r="G5" s="1"/>
    </row>
    <row r="6" spans="1:7" ht="29.4" customHeight="1" x14ac:dyDescent="0.25">
      <c r="A6" s="38">
        <f>דחס!A6</f>
        <v>16</v>
      </c>
      <c r="B6" s="38">
        <f>דחס!B6</f>
        <v>17</v>
      </c>
      <c r="C6" s="38">
        <f>דחס!C6</f>
        <v>18</v>
      </c>
      <c r="D6" s="38">
        <f>דחס!D6</f>
        <v>19</v>
      </c>
      <c r="E6" s="38">
        <f>דחס!E6</f>
        <v>20</v>
      </c>
      <c r="F6" s="38">
        <f>דחס!F6</f>
        <v>21</v>
      </c>
      <c r="G6" s="38">
        <f>דחס!G6</f>
        <v>22</v>
      </c>
    </row>
    <row r="7" spans="1:7" ht="48.75" customHeight="1" x14ac:dyDescent="0.25">
      <c r="A7" s="8" t="s">
        <v>70</v>
      </c>
      <c r="B7" s="7" t="s">
        <v>71</v>
      </c>
      <c r="C7" s="8" t="s">
        <v>72</v>
      </c>
      <c r="D7" s="7" t="s">
        <v>119</v>
      </c>
      <c r="E7" s="8" t="s">
        <v>73</v>
      </c>
      <c r="F7" s="8" t="s">
        <v>74</v>
      </c>
      <c r="G7" s="1"/>
    </row>
    <row r="8" spans="1:7" ht="18" customHeight="1" x14ac:dyDescent="0.25">
      <c r="A8" s="38">
        <f>דחס!A8</f>
        <v>23</v>
      </c>
      <c r="B8" s="38">
        <f>דחס!B8</f>
        <v>24</v>
      </c>
      <c r="C8" s="38">
        <f>דחס!C8</f>
        <v>25</v>
      </c>
      <c r="D8" s="49" t="str">
        <f>דחס!D8</f>
        <v>26 (יום עצמאות)</v>
      </c>
      <c r="E8" s="38">
        <f>דחס!E8</f>
        <v>27</v>
      </c>
      <c r="F8" s="38">
        <f>דחס!F8</f>
        <v>28</v>
      </c>
      <c r="G8" s="38">
        <f>דחס!G8</f>
        <v>29</v>
      </c>
    </row>
    <row r="9" spans="1:7" ht="45.6" x14ac:dyDescent="0.25">
      <c r="A9" s="8" t="s">
        <v>70</v>
      </c>
      <c r="B9" s="7" t="s">
        <v>71</v>
      </c>
      <c r="C9" s="8" t="s">
        <v>72</v>
      </c>
      <c r="D9" s="7" t="s">
        <v>119</v>
      </c>
      <c r="E9" s="8" t="s">
        <v>73</v>
      </c>
      <c r="F9" s="8" t="s">
        <v>74</v>
      </c>
      <c r="G9" s="8"/>
    </row>
    <row r="10" spans="1:7" x14ac:dyDescent="0.25">
      <c r="A10">
        <f>דחס!A10</f>
        <v>30</v>
      </c>
      <c r="B10">
        <f>דחס!B10</f>
        <v>0</v>
      </c>
      <c r="C10">
        <f>דחס!C10</f>
        <v>0</v>
      </c>
      <c r="D10">
        <v>29</v>
      </c>
      <c r="E10">
        <v>30</v>
      </c>
      <c r="F10">
        <v>31</v>
      </c>
    </row>
    <row r="11" spans="1:7" ht="22.8" x14ac:dyDescent="0.25">
      <c r="A11" s="8" t="s">
        <v>70</v>
      </c>
      <c r="B11" s="7"/>
      <c r="C11" s="8"/>
      <c r="D11" s="7"/>
      <c r="E11" s="8"/>
      <c r="F11" s="8"/>
      <c r="G11" s="1"/>
    </row>
  </sheetData>
  <dataValidations count="2">
    <dataValidation allowBlank="1" showInputMessage="1" showErrorMessage="1" prompt="יום בשבוע שנקבע באופן אוטומטי" sqref="B1:G1" xr:uid="{D0447639-62E4-4BBC-AA54-B6BC4C420EBF}"/>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A2 B2:G2" xr:uid="{026A0E35-DE42-47E4-84DB-D7CF772850AE}"/>
  </dataValidations>
  <pageMargins left="0.7" right="0.7" top="0.75" bottom="0.75" header="0.3" footer="0.3"/>
  <pageSetup paperSize="9"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6CFFE-4978-4BDF-99DE-7A8F0293794C}">
  <dimension ref="A1:G11"/>
  <sheetViews>
    <sheetView rightToLeft="1" topLeftCell="A3" zoomScale="145" zoomScaleNormal="145" workbookViewId="0">
      <selection activeCell="E5" sqref="E5"/>
    </sheetView>
  </sheetViews>
  <sheetFormatPr defaultRowHeight="13.8" x14ac:dyDescent="0.25"/>
  <cols>
    <col min="1" max="1" width="13.19921875" customWidth="1"/>
    <col min="2" max="2" width="9.8984375" bestFit="1" customWidth="1"/>
    <col min="3" max="3" width="10.19921875" customWidth="1"/>
    <col min="4" max="4" width="14.3984375" customWidth="1"/>
    <col min="5" max="5" width="15.5" customWidth="1"/>
    <col min="6" max="6" width="16.59765625" bestFit="1" customWidth="1"/>
    <col min="7" max="7" width="7.59765625" customWidth="1"/>
  </cols>
  <sheetData>
    <row r="1" spans="1:7" ht="15" x14ac:dyDescent="0.25">
      <c r="A1" s="3" t="str">
        <f>תחילת_השבוע</f>
        <v>יום ראשון</v>
      </c>
      <c r="B1" s="3" t="s">
        <v>15</v>
      </c>
      <c r="C1" s="3" t="s">
        <v>16</v>
      </c>
      <c r="D1" s="3" t="s">
        <v>17</v>
      </c>
      <c r="E1" s="3" t="s">
        <v>18</v>
      </c>
      <c r="F1" s="3" t="s">
        <v>20</v>
      </c>
      <c r="G1" s="3" t="s">
        <v>19</v>
      </c>
    </row>
    <row r="2" spans="1:7" ht="15" customHeight="1" x14ac:dyDescent="0.25">
      <c r="A2" s="57">
        <v>2</v>
      </c>
      <c r="B2" s="57">
        <v>3</v>
      </c>
      <c r="C2" s="57">
        <v>4</v>
      </c>
      <c r="D2" s="41" t="str">
        <f>'גזם '!D2</f>
        <v>5 (ערב חג פסח)</v>
      </c>
      <c r="E2" s="41" t="str">
        <f>'גזם '!E2</f>
        <v>6 (פסח)</v>
      </c>
      <c r="F2" s="41">
        <f>'גזם '!F2</f>
        <v>7</v>
      </c>
      <c r="G2" s="41">
        <f>'גזם '!G2</f>
        <v>8</v>
      </c>
    </row>
    <row r="3" spans="1:7" ht="84.6" customHeight="1" x14ac:dyDescent="0.25">
      <c r="A3" s="14" t="s">
        <v>120</v>
      </c>
      <c r="B3" s="14" t="s">
        <v>75</v>
      </c>
      <c r="C3" s="14" t="s">
        <v>75</v>
      </c>
      <c r="D3" s="14" t="s">
        <v>113</v>
      </c>
      <c r="E3" s="3"/>
      <c r="F3" s="14" t="s">
        <v>121</v>
      </c>
      <c r="G3" s="1"/>
    </row>
    <row r="4" spans="1:7" ht="22.8" x14ac:dyDescent="0.25">
      <c r="A4" s="35">
        <f>'גזם '!A4</f>
        <v>9</v>
      </c>
      <c r="B4" s="35">
        <f>'גזם '!B4</f>
        <v>10</v>
      </c>
      <c r="C4" s="35" t="str">
        <f>'גזם '!C4</f>
        <v>11 (ערב חג פסח שני)</v>
      </c>
      <c r="D4" s="35" t="str">
        <f>'גזם '!D4</f>
        <v>12 (חג פסח שני)</v>
      </c>
      <c r="E4" s="35">
        <v>13</v>
      </c>
      <c r="F4" s="35">
        <f>'גזם '!F4</f>
        <v>14</v>
      </c>
      <c r="G4" s="35">
        <f>'גזם '!G4</f>
        <v>15</v>
      </c>
    </row>
    <row r="5" spans="1:7" ht="81.599999999999994" customHeight="1" x14ac:dyDescent="0.25">
      <c r="A5" s="14" t="s">
        <v>131</v>
      </c>
      <c r="B5" s="14" t="s">
        <v>75</v>
      </c>
      <c r="C5" s="14" t="s">
        <v>75</v>
      </c>
      <c r="D5" s="3"/>
      <c r="E5" s="14" t="s">
        <v>114</v>
      </c>
      <c r="F5" s="14" t="s">
        <v>61</v>
      </c>
      <c r="G5" s="1"/>
    </row>
    <row r="6" spans="1:7" x14ac:dyDescent="0.25">
      <c r="A6" s="36">
        <f>'גזם '!A6</f>
        <v>16</v>
      </c>
      <c r="B6" s="36">
        <f>'גזם '!B6</f>
        <v>17</v>
      </c>
      <c r="C6" s="36">
        <f>'גזם '!C6</f>
        <v>18</v>
      </c>
      <c r="D6" s="48">
        <f>'גזם '!D6</f>
        <v>19</v>
      </c>
      <c r="E6" s="36">
        <f>'גזם '!E6</f>
        <v>20</v>
      </c>
      <c r="F6" s="36">
        <f>'גזם '!F6</f>
        <v>21</v>
      </c>
      <c r="G6" s="36">
        <f>'גזם '!G6</f>
        <v>22</v>
      </c>
    </row>
    <row r="7" spans="1:7" ht="41.4" customHeight="1" x14ac:dyDescent="0.25">
      <c r="A7" s="14" t="s">
        <v>59</v>
      </c>
      <c r="B7" s="14" t="s">
        <v>75</v>
      </c>
      <c r="C7" s="14" t="s">
        <v>75</v>
      </c>
      <c r="D7" s="14" t="s">
        <v>76</v>
      </c>
      <c r="E7" s="14" t="s">
        <v>60</v>
      </c>
      <c r="F7" s="14" t="s">
        <v>61</v>
      </c>
      <c r="G7" s="1"/>
    </row>
    <row r="8" spans="1:7" x14ac:dyDescent="0.25">
      <c r="A8" s="36">
        <f>'גזם '!A8</f>
        <v>23</v>
      </c>
      <c r="B8" s="36">
        <f>'גזם '!B8</f>
        <v>24</v>
      </c>
      <c r="C8" s="36">
        <f>'גזם '!C8</f>
        <v>25</v>
      </c>
      <c r="D8" s="36" t="str">
        <f>'גזם '!D8</f>
        <v>26 (יום עצמאות)</v>
      </c>
      <c r="E8" s="36">
        <f>'גזם '!E8</f>
        <v>27</v>
      </c>
      <c r="F8" s="36">
        <f>'גזם '!F8</f>
        <v>28</v>
      </c>
      <c r="G8" s="36">
        <f>'גזם '!G8</f>
        <v>29</v>
      </c>
    </row>
    <row r="9" spans="1:7" ht="46.2" customHeight="1" x14ac:dyDescent="0.25">
      <c r="A9" s="14" t="s">
        <v>59</v>
      </c>
      <c r="B9" s="14" t="s">
        <v>75</v>
      </c>
      <c r="C9" s="14" t="s">
        <v>75</v>
      </c>
      <c r="D9" s="14" t="s">
        <v>76</v>
      </c>
      <c r="E9" s="14" t="s">
        <v>115</v>
      </c>
      <c r="F9" s="14" t="s">
        <v>61</v>
      </c>
      <c r="G9" s="1"/>
    </row>
    <row r="10" spans="1:7" x14ac:dyDescent="0.25">
      <c r="A10" s="36">
        <f>'גזם '!A10</f>
        <v>30</v>
      </c>
      <c r="B10" s="36">
        <f>'גזם '!B10</f>
        <v>0</v>
      </c>
      <c r="C10" s="36">
        <f>'גזם '!C10</f>
        <v>0</v>
      </c>
      <c r="D10" s="36">
        <v>0</v>
      </c>
      <c r="E10" s="36">
        <v>0</v>
      </c>
      <c r="F10" s="36">
        <v>0</v>
      </c>
      <c r="G10" s="36"/>
    </row>
    <row r="11" spans="1:7" ht="51" customHeight="1" x14ac:dyDescent="0.25">
      <c r="A11" s="14" t="s">
        <v>59</v>
      </c>
      <c r="B11" s="14"/>
      <c r="C11" s="14"/>
      <c r="D11" s="14"/>
      <c r="E11" s="14"/>
      <c r="F11" s="14"/>
      <c r="G11" s="3"/>
    </row>
  </sheetData>
  <dataValidations count="3">
    <dataValidation allowBlank="1" showInputMessage="1" showErrorMessage="1" prompt="יום בשבוע שנקבע באופן אוטומטי" sqref="B1:G1" xr:uid="{7564C62F-BB9C-46BA-9A3C-1A11659876AC}"/>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F1121BA7-0320-4611-989F-DA4CD12BD7B2}"/>
    <dataValidation allowBlank="1" showInputMessage="1" showErrorMessage="1" prompt="שורה זו ושורות 7, 9, 11, 13 ו- 15 מכילות תאים להזנת הערות יומיות הקשורות ליום הקלנדרי בתא שלעיל." sqref="A4:G4 A2:G2" xr:uid="{D0E48E1E-FFE8-4BA9-83CB-D379AF2BDCA4}"/>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C96A0-ACA9-4952-BA77-AC50D6F541CC}">
  <dimension ref="A1:G10"/>
  <sheetViews>
    <sheetView rightToLeft="1" tabSelected="1" zoomScale="130" zoomScaleNormal="130" workbookViewId="0">
      <selection activeCell="D9" sqref="D9"/>
    </sheetView>
  </sheetViews>
  <sheetFormatPr defaultRowHeight="13.8" x14ac:dyDescent="0.25"/>
  <cols>
    <col min="1" max="1" width="11.59765625" customWidth="1"/>
    <col min="2" max="2" width="19.3984375" customWidth="1"/>
    <col min="3" max="3" width="12.19921875" customWidth="1"/>
    <col min="4" max="4" width="13.8984375" customWidth="1"/>
    <col min="5" max="5" width="20.19921875" customWidth="1"/>
    <col min="6" max="6" width="10" customWidth="1"/>
    <col min="7" max="7" width="9.59765625" customWidth="1"/>
  </cols>
  <sheetData>
    <row r="1" spans="1:7" ht="15" x14ac:dyDescent="0.25">
      <c r="A1" s="3" t="str">
        <f>תחילת_השבוע</f>
        <v>יום ראשון</v>
      </c>
      <c r="B1" s="3" t="s">
        <v>15</v>
      </c>
      <c r="C1" s="3" t="s">
        <v>16</v>
      </c>
      <c r="D1" s="3" t="s">
        <v>17</v>
      </c>
      <c r="E1" s="3" t="s">
        <v>18</v>
      </c>
      <c r="F1" s="3" t="s">
        <v>20</v>
      </c>
      <c r="G1" s="3" t="s">
        <v>19</v>
      </c>
    </row>
    <row r="2" spans="1:7" x14ac:dyDescent="0.25">
      <c r="A2" s="41">
        <f>'ישובים-טמונים'!A2</f>
        <v>2</v>
      </c>
      <c r="B2" s="41">
        <f>'ישובים-טמונים'!B2</f>
        <v>3</v>
      </c>
      <c r="C2" s="41">
        <f>'גזם '!C2</f>
        <v>4</v>
      </c>
      <c r="D2" s="41" t="str">
        <f>'גזם '!D2</f>
        <v>5 (ערב חג פסח)</v>
      </c>
      <c r="E2" s="41" t="str">
        <f>'גזם '!E2</f>
        <v>6 (פסח)</v>
      </c>
      <c r="F2" s="41">
        <f>'גזם '!F2</f>
        <v>7</v>
      </c>
      <c r="G2" s="41">
        <f>'גזם '!G2</f>
        <v>8</v>
      </c>
    </row>
    <row r="3" spans="1:7" ht="67.8" customHeight="1" x14ac:dyDescent="0.25">
      <c r="A3" s="3"/>
      <c r="B3" s="14" t="s">
        <v>21</v>
      </c>
      <c r="C3" s="3"/>
      <c r="D3" s="58" t="s">
        <v>21</v>
      </c>
      <c r="E3" s="3"/>
      <c r="G3" s="1"/>
    </row>
    <row r="4" spans="1:7" ht="22.8" x14ac:dyDescent="0.25">
      <c r="A4" s="35">
        <f>'גזם '!A4</f>
        <v>9</v>
      </c>
      <c r="B4" s="35">
        <f>'גזם '!B4</f>
        <v>10</v>
      </c>
      <c r="C4" s="36" t="str">
        <f>'גזם '!C4</f>
        <v>11 (ערב חג פסח שני)</v>
      </c>
      <c r="D4" s="35" t="str">
        <f>'גזם '!D4</f>
        <v>12 (חג פסח שני)</v>
      </c>
      <c r="E4" s="35">
        <v>13</v>
      </c>
      <c r="F4" s="35">
        <f>'גזם '!F4</f>
        <v>14</v>
      </c>
      <c r="G4" s="35">
        <f>'גזם '!G4</f>
        <v>15</v>
      </c>
    </row>
    <row r="5" spans="1:7" ht="49.8" customHeight="1" x14ac:dyDescent="0.25">
      <c r="A5" s="14"/>
      <c r="B5" s="14" t="s">
        <v>21</v>
      </c>
      <c r="C5" s="14"/>
      <c r="D5" s="14"/>
      <c r="E5" s="14" t="s">
        <v>21</v>
      </c>
      <c r="G5" s="1"/>
    </row>
    <row r="6" spans="1:7" x14ac:dyDescent="0.25">
      <c r="A6" s="39">
        <f>'ישובים-טמונים'!A6</f>
        <v>16</v>
      </c>
      <c r="B6" s="39">
        <f>'ישובים-טמונים'!B6</f>
        <v>17</v>
      </c>
      <c r="C6" s="39">
        <f>'ישובים-טמונים'!C6</f>
        <v>18</v>
      </c>
      <c r="D6" s="39">
        <f>'ישובים-טמונים'!D6</f>
        <v>19</v>
      </c>
      <c r="E6" s="39">
        <f>'ישובים-טמונים'!E6</f>
        <v>20</v>
      </c>
      <c r="F6" s="39">
        <f>'ישובים-טמונים'!F6</f>
        <v>21</v>
      </c>
      <c r="G6" s="39">
        <f>'ישובים-טמונים'!G6</f>
        <v>22</v>
      </c>
    </row>
    <row r="7" spans="1:7" ht="34.200000000000003" x14ac:dyDescent="0.25">
      <c r="A7" s="14"/>
      <c r="B7" s="14" t="s">
        <v>21</v>
      </c>
      <c r="C7" s="14"/>
      <c r="D7" s="14"/>
      <c r="E7" s="14" t="s">
        <v>21</v>
      </c>
      <c r="G7" s="1"/>
    </row>
    <row r="8" spans="1:7" x14ac:dyDescent="0.25">
      <c r="A8" s="39">
        <f>'גזם '!A8</f>
        <v>23</v>
      </c>
      <c r="B8" s="39">
        <f>'גזם '!B8</f>
        <v>24</v>
      </c>
      <c r="C8" s="39">
        <f>'גזם '!C8</f>
        <v>25</v>
      </c>
      <c r="D8" s="39" t="str">
        <f>'גזם '!D8</f>
        <v>26 (יום עצמאות)</v>
      </c>
      <c r="E8" s="39">
        <f>'גזם '!E8</f>
        <v>27</v>
      </c>
      <c r="F8" s="39">
        <f>'גזם '!F8</f>
        <v>28</v>
      </c>
      <c r="G8" s="39">
        <f>'גזם '!G8</f>
        <v>29</v>
      </c>
    </row>
    <row r="9" spans="1:7" ht="34.200000000000003" x14ac:dyDescent="0.25">
      <c r="A9" s="14"/>
      <c r="B9" s="14" t="s">
        <v>21</v>
      </c>
      <c r="C9" s="14"/>
      <c r="D9" s="14"/>
      <c r="E9" s="14" t="s">
        <v>21</v>
      </c>
      <c r="F9" s="42"/>
      <c r="G9" s="1"/>
    </row>
    <row r="10" spans="1:7" x14ac:dyDescent="0.25">
      <c r="A10" s="39">
        <f>'ישובים-טמונים'!A10</f>
        <v>30</v>
      </c>
      <c r="B10" s="39">
        <f>'ישובים-טמונים'!B10</f>
        <v>0</v>
      </c>
      <c r="C10" s="39">
        <f>'ישובים-טמונים'!C10</f>
        <v>0</v>
      </c>
      <c r="D10" s="39"/>
      <c r="E10" s="39"/>
      <c r="F10" s="39"/>
      <c r="G10" s="39"/>
    </row>
  </sheetData>
  <dataValidations count="3">
    <dataValidation allowBlank="1" showInputMessage="1" showErrorMessage="1" prompt="שורה זו ושורות 7, 9, 11, 13 ו- 15 מכילות תאים להזנת הערות יומיות הקשורות ליום הקלנדרי בתא שלעיל." sqref="A4:G4 A2:G2" xr:uid="{7CD5A11D-C2CB-4D2D-96AB-6FEE77E5C63A}"/>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F05447E6-09FD-4C18-93C9-95005D044CB0}"/>
    <dataValidation allowBlank="1" showInputMessage="1" showErrorMessage="1" prompt="יום בשבוע שנקבע באופן אוטומטי" sqref="B1:G1" xr:uid="{94105BF2-0DA9-46FF-B6F7-79D8A3389F46}"/>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BA7C5-6050-4820-9470-56CA42B0B4A0}">
  <dimension ref="A1:G10"/>
  <sheetViews>
    <sheetView rightToLeft="1" zoomScaleNormal="100" workbookViewId="0">
      <selection activeCell="I6" sqref="I6"/>
    </sheetView>
  </sheetViews>
  <sheetFormatPr defaultRowHeight="13.8" x14ac:dyDescent="0.25"/>
  <cols>
    <col min="1" max="1" width="9.5" bestFit="1" customWidth="1"/>
    <col min="2" max="2" width="16.09765625" customWidth="1"/>
    <col min="3" max="3" width="15.796875" customWidth="1"/>
    <col min="4" max="4" width="16.19921875" customWidth="1"/>
    <col min="5" max="5" width="10.69921875" bestFit="1" customWidth="1"/>
    <col min="6" max="6" width="10" customWidth="1"/>
    <col min="7" max="7" width="7.59765625" customWidth="1"/>
  </cols>
  <sheetData>
    <row r="1" spans="1:7" ht="15" x14ac:dyDescent="0.25">
      <c r="A1" s="3" t="str">
        <f>תחילת_השבוע</f>
        <v>יום ראשון</v>
      </c>
      <c r="B1" s="3" t="s">
        <v>15</v>
      </c>
      <c r="C1" s="3" t="s">
        <v>16</v>
      </c>
      <c r="D1" s="3" t="s">
        <v>17</v>
      </c>
      <c r="E1" s="3" t="s">
        <v>18</v>
      </c>
      <c r="F1" s="3" t="s">
        <v>20</v>
      </c>
      <c r="G1" s="3" t="s">
        <v>19</v>
      </c>
    </row>
    <row r="2" spans="1:7" x14ac:dyDescent="0.25">
      <c r="A2" s="41">
        <f>מונחים!A2</f>
        <v>2</v>
      </c>
      <c r="B2" s="41">
        <f>מונחים!B2</f>
        <v>3</v>
      </c>
      <c r="C2" s="41">
        <f>מונחים!C2</f>
        <v>4</v>
      </c>
      <c r="D2" s="14">
        <v>5</v>
      </c>
      <c r="E2" s="41" t="str">
        <f>מונחים!E2</f>
        <v>6 (פסח)</v>
      </c>
      <c r="F2" s="41">
        <f>מונחים!F2</f>
        <v>7</v>
      </c>
      <c r="G2" s="41">
        <f>מונחים!G2</f>
        <v>8</v>
      </c>
    </row>
    <row r="3" spans="1:7" ht="44.4" customHeight="1" x14ac:dyDescent="0.25">
      <c r="A3" s="3"/>
      <c r="B3" s="14" t="s">
        <v>86</v>
      </c>
      <c r="C3" s="14" t="s">
        <v>88</v>
      </c>
      <c r="D3" s="14"/>
      <c r="E3" s="3"/>
      <c r="F3" s="14"/>
      <c r="G3" s="1"/>
    </row>
    <row r="4" spans="1:7" ht="22.8" x14ac:dyDescent="0.25">
      <c r="A4" s="35">
        <f>'גזם '!A4</f>
        <v>9</v>
      </c>
      <c r="B4" s="35">
        <f>'גזם '!B4</f>
        <v>10</v>
      </c>
      <c r="C4" s="36" t="str">
        <f>'גזם '!C4</f>
        <v>11 (ערב חג פסח שני)</v>
      </c>
      <c r="D4" s="36" t="str">
        <f>'גזם '!D4</f>
        <v>12 (חג פסח שני)</v>
      </c>
      <c r="E4" s="35">
        <v>13</v>
      </c>
      <c r="F4" s="35">
        <f>'גזם '!F4</f>
        <v>14</v>
      </c>
      <c r="G4" s="35">
        <f>'גזם '!G4</f>
        <v>15</v>
      </c>
    </row>
    <row r="5" spans="1:7" ht="68.400000000000006" x14ac:dyDescent="0.25">
      <c r="B5" s="14" t="s">
        <v>85</v>
      </c>
      <c r="C5" s="14"/>
      <c r="D5" s="3"/>
      <c r="E5" s="14" t="s">
        <v>87</v>
      </c>
      <c r="F5" s="14"/>
      <c r="G5" s="1"/>
    </row>
    <row r="6" spans="1:7" x14ac:dyDescent="0.25">
      <c r="A6" s="36">
        <f>'גזם '!A6</f>
        <v>16</v>
      </c>
      <c r="B6" s="36">
        <f>'גזם '!B6</f>
        <v>17</v>
      </c>
      <c r="C6" s="36">
        <f>'גזם '!C6</f>
        <v>18</v>
      </c>
      <c r="D6" s="36">
        <f>'גזם '!D6</f>
        <v>19</v>
      </c>
      <c r="E6" s="36">
        <f>'גזם '!E6</f>
        <v>20</v>
      </c>
      <c r="F6" s="36">
        <f>'גזם '!F6</f>
        <v>21</v>
      </c>
      <c r="G6" s="36">
        <f>'גזם '!G6</f>
        <v>22</v>
      </c>
    </row>
    <row r="7" spans="1:7" ht="147" customHeight="1" x14ac:dyDescent="0.25">
      <c r="A7" s="14"/>
      <c r="B7" s="14" t="s">
        <v>86</v>
      </c>
      <c r="C7" s="14" t="s">
        <v>116</v>
      </c>
      <c r="D7" s="14" t="s">
        <v>117</v>
      </c>
      <c r="E7" s="14"/>
      <c r="F7" s="14"/>
      <c r="G7" s="1"/>
    </row>
    <row r="8" spans="1:7" x14ac:dyDescent="0.25">
      <c r="A8" s="36">
        <f>'גזם '!A8</f>
        <v>23</v>
      </c>
      <c r="B8" s="36">
        <f>'גזם '!B8</f>
        <v>24</v>
      </c>
      <c r="C8" s="36">
        <f>'גזם '!C8</f>
        <v>25</v>
      </c>
      <c r="D8" s="36" t="str">
        <f>'גזם '!D8</f>
        <v>26 (יום עצמאות)</v>
      </c>
      <c r="E8" s="36">
        <f>'גזם '!E8</f>
        <v>27</v>
      </c>
      <c r="F8" s="36">
        <f>'גזם '!F8</f>
        <v>28</v>
      </c>
      <c r="G8" s="36">
        <f>'גזם '!G8</f>
        <v>29</v>
      </c>
    </row>
    <row r="9" spans="1:7" ht="102.6" x14ac:dyDescent="0.25">
      <c r="B9" s="14" t="s">
        <v>85</v>
      </c>
      <c r="C9" s="14" t="s">
        <v>88</v>
      </c>
      <c r="D9" s="14" t="s">
        <v>89</v>
      </c>
      <c r="E9" s="14" t="s">
        <v>87</v>
      </c>
      <c r="F9" s="14"/>
      <c r="G9" s="1"/>
    </row>
    <row r="10" spans="1:7" x14ac:dyDescent="0.25">
      <c r="A10" s="37">
        <f>מונחים!A10</f>
        <v>30</v>
      </c>
      <c r="B10" s="37">
        <f>מונחים!B10</f>
        <v>0</v>
      </c>
      <c r="C10" s="37">
        <f>מונחים!C10</f>
        <v>0</v>
      </c>
      <c r="D10" s="37"/>
      <c r="E10" s="37"/>
      <c r="F10" s="37"/>
      <c r="G10" s="37"/>
    </row>
  </sheetData>
  <dataValidations count="3">
    <dataValidation allowBlank="1" showInputMessage="1" showErrorMessage="1" prompt="יום בשבוע שנקבע באופן אוטומטי" sqref="B1:G1" xr:uid="{B39F8C51-833E-4E24-92AA-717F64837C90}"/>
    <dataValidation allowBlank="1" showInputMessage="1" showErrorMessage="1" prompt="שורה זו מכילה את שמות ימי השבוע עבור לוח שנה זה. תא זה מכיל את היום הראשון בשבוע. כדי לשנות את יום תחילת השבוע, בחר יום חדש בשבוע בתא L5, בגליון העבודה 'ינואר'." sqref="A1" xr:uid="{CF94FCC8-64C2-4848-9DB8-3321055E0E34}"/>
    <dataValidation allowBlank="1" showInputMessage="1" showErrorMessage="1" prompt="שורה זו ושורות 7, 9, 11, 13 ו- 15 מכילות תאים להזנת הערות יומיות הקשורות ליום הקלנדרי בתא שלעיל." sqref="A4:G4 A2:C2 E2:G2" xr:uid="{BC3B058E-11CE-481F-A90E-5A8686C30B33}"/>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18595-6A40-4A2D-B5C4-DC9A60E32988}">
  <dimension ref="A1:J18"/>
  <sheetViews>
    <sheetView rightToLeft="1" zoomScale="130" zoomScaleNormal="130" workbookViewId="0">
      <selection activeCell="A5" sqref="A5"/>
    </sheetView>
  </sheetViews>
  <sheetFormatPr defaultRowHeight="13.8" x14ac:dyDescent="0.25"/>
  <cols>
    <col min="1" max="1" width="20.69921875" bestFit="1" customWidth="1"/>
    <col min="2" max="2" width="14.8984375" customWidth="1"/>
    <col min="3" max="3" width="10.59765625" customWidth="1"/>
    <col min="4" max="4" width="10.19921875" bestFit="1" customWidth="1"/>
    <col min="5" max="5" width="11.19921875" customWidth="1"/>
    <col min="6" max="6" width="15.8984375" customWidth="1"/>
    <col min="7" max="7" width="8.19921875" bestFit="1" customWidth="1"/>
    <col min="10" max="10" width="11.3984375" customWidth="1"/>
  </cols>
  <sheetData>
    <row r="1" spans="1:10" ht="22.8" x14ac:dyDescent="0.25">
      <c r="A1" s="40" t="str">
        <f>כתומים!A1</f>
        <v>יום ראשון</v>
      </c>
      <c r="B1" s="40" t="str">
        <f>כתומים!B1</f>
        <v>יום שני</v>
      </c>
      <c r="C1" s="40" t="str">
        <f>כתומים!C1</f>
        <v xml:space="preserve">יום שלישי </v>
      </c>
      <c r="D1" s="40" t="str">
        <f>כתומים!D1</f>
        <v>יום רביעי</v>
      </c>
      <c r="E1" s="40" t="str">
        <f>כתומים!E1</f>
        <v>יום חמישי</v>
      </c>
      <c r="F1" s="40" t="str">
        <f>כתומים!F1</f>
        <v>יום שישי</v>
      </c>
      <c r="G1" s="40" t="str">
        <f>כתומים!G1</f>
        <v>יום שבת</v>
      </c>
    </row>
    <row r="2" spans="1:10" x14ac:dyDescent="0.25">
      <c r="A2" s="41">
        <f>כתומים!A2</f>
        <v>2</v>
      </c>
      <c r="B2" s="41">
        <f>כתומים!B2</f>
        <v>3</v>
      </c>
      <c r="C2" s="41">
        <f>כתומים!C2</f>
        <v>4</v>
      </c>
      <c r="D2" s="41">
        <f>כתומים!D2</f>
        <v>5</v>
      </c>
      <c r="E2" s="41" t="str">
        <f>כתומים!E2</f>
        <v>6 (פסח)</v>
      </c>
      <c r="F2" s="41">
        <f>כתומים!F2</f>
        <v>7</v>
      </c>
      <c r="G2" s="41">
        <f>כתומים!G2</f>
        <v>8</v>
      </c>
    </row>
    <row r="3" spans="1:10" ht="71.25" customHeight="1" x14ac:dyDescent="0.25">
      <c r="A3" s="14"/>
      <c r="B3" s="14"/>
      <c r="C3" s="14"/>
      <c r="D3" s="14"/>
      <c r="E3" s="14"/>
      <c r="F3" s="14" t="s">
        <v>37</v>
      </c>
      <c r="G3" s="14"/>
    </row>
    <row r="4" spans="1:10" ht="22.8" x14ac:dyDescent="0.25">
      <c r="A4" s="35">
        <f>'גזם '!A4</f>
        <v>9</v>
      </c>
      <c r="B4" s="39">
        <f>'גזם '!B4</f>
        <v>10</v>
      </c>
      <c r="C4" s="35" t="str">
        <f>'גזם '!C4</f>
        <v>11 (ערב חג פסח שני)</v>
      </c>
      <c r="D4" s="35" t="str">
        <f>'גזם '!D4</f>
        <v>12 (חג פסח שני)</v>
      </c>
      <c r="E4" s="35">
        <f>'גזם '!E4</f>
        <v>13</v>
      </c>
      <c r="F4" s="35">
        <f>'גזם '!F4</f>
        <v>14</v>
      </c>
      <c r="G4" s="35">
        <f>'גזם '!G4</f>
        <v>15</v>
      </c>
    </row>
    <row r="5" spans="1:10" ht="210" customHeight="1" x14ac:dyDescent="0.25">
      <c r="A5" s="14" t="s">
        <v>34</v>
      </c>
      <c r="B5" s="14" t="s">
        <v>35</v>
      </c>
      <c r="C5" s="14"/>
      <c r="D5" s="14" t="s">
        <v>36</v>
      </c>
      <c r="E5" s="14"/>
      <c r="F5" s="14" t="s">
        <v>37</v>
      </c>
      <c r="G5" s="14"/>
      <c r="J5" s="14"/>
    </row>
    <row r="6" spans="1:10" x14ac:dyDescent="0.25">
      <c r="A6" s="39">
        <f>'גזם '!A6</f>
        <v>16</v>
      </c>
      <c r="B6" s="39">
        <f>'גזם '!B6</f>
        <v>17</v>
      </c>
      <c r="C6" s="39">
        <f>'גזם '!C6</f>
        <v>18</v>
      </c>
      <c r="D6" s="39">
        <f>'גזם '!D6</f>
        <v>19</v>
      </c>
      <c r="E6" s="39">
        <f>'גזם '!E6</f>
        <v>20</v>
      </c>
      <c r="F6" s="39">
        <f>'גזם '!F6</f>
        <v>21</v>
      </c>
      <c r="G6" s="39">
        <f>'גזם '!G6</f>
        <v>22</v>
      </c>
    </row>
    <row r="7" spans="1:10" ht="213" customHeight="1" x14ac:dyDescent="0.25">
      <c r="A7" s="14" t="s">
        <v>34</v>
      </c>
      <c r="B7" s="14" t="s">
        <v>35</v>
      </c>
      <c r="C7" s="14"/>
      <c r="D7" s="14" t="s">
        <v>36</v>
      </c>
      <c r="E7" s="14"/>
      <c r="F7" s="14" t="s">
        <v>37</v>
      </c>
      <c r="G7" s="14"/>
    </row>
    <row r="8" spans="1:10" ht="22.8" x14ac:dyDescent="0.25">
      <c r="A8" s="39">
        <f>כתומים!A8</f>
        <v>23</v>
      </c>
      <c r="B8" s="39">
        <f>כתומים!B8</f>
        <v>24</v>
      </c>
      <c r="C8" s="39">
        <f>כתומים!C8</f>
        <v>25</v>
      </c>
      <c r="D8" s="39" t="str">
        <f>כתומים!D8</f>
        <v>26 (יום עצמאות)</v>
      </c>
      <c r="E8" s="39">
        <f>כתומים!E8</f>
        <v>27</v>
      </c>
      <c r="F8" s="39">
        <f>כתומים!F8</f>
        <v>28</v>
      </c>
      <c r="G8" s="39">
        <f>כתומים!G8</f>
        <v>29</v>
      </c>
    </row>
    <row r="9" spans="1:10" ht="213" customHeight="1" x14ac:dyDescent="0.25">
      <c r="A9" s="14" t="s">
        <v>34</v>
      </c>
      <c r="B9" s="14" t="s">
        <v>35</v>
      </c>
      <c r="C9" s="14"/>
      <c r="D9" s="14" t="s">
        <v>36</v>
      </c>
      <c r="E9" s="14"/>
      <c r="F9" s="14" t="s">
        <v>37</v>
      </c>
      <c r="G9" s="14"/>
    </row>
    <row r="10" spans="1:10" x14ac:dyDescent="0.25">
      <c r="A10" s="39">
        <f>כתומים!A10</f>
        <v>30</v>
      </c>
      <c r="B10" s="39">
        <f>כתומים!B10</f>
        <v>0</v>
      </c>
      <c r="C10" s="39">
        <f>כתומים!C10</f>
        <v>0</v>
      </c>
      <c r="D10" s="39">
        <f>כתומים!D10</f>
        <v>0</v>
      </c>
      <c r="E10" s="39">
        <f>כתומים!E10</f>
        <v>0</v>
      </c>
      <c r="F10" s="39">
        <f>כתומים!F10</f>
        <v>0</v>
      </c>
      <c r="G10" s="39">
        <f>כתומים!G10</f>
        <v>0</v>
      </c>
    </row>
    <row r="11" spans="1:10" ht="215.25" customHeight="1" x14ac:dyDescent="0.25">
      <c r="A11" s="14" t="s">
        <v>34</v>
      </c>
      <c r="B11" s="14" t="s">
        <v>35</v>
      </c>
      <c r="C11" s="14"/>
      <c r="D11" s="14" t="s">
        <v>36</v>
      </c>
      <c r="E11" s="14"/>
      <c r="F11" s="14" t="s">
        <v>37</v>
      </c>
      <c r="G11" s="14"/>
    </row>
    <row r="14" spans="1:10" x14ac:dyDescent="0.25">
      <c r="A14" t="s">
        <v>38</v>
      </c>
    </row>
    <row r="16" spans="1:10" x14ac:dyDescent="0.25">
      <c r="A16" t="s">
        <v>39</v>
      </c>
    </row>
    <row r="18" spans="1:1" x14ac:dyDescent="0.25">
      <c r="A18" t="s">
        <v>40</v>
      </c>
    </row>
  </sheetData>
  <dataValidations xWindow="64" yWindow="279" count="1">
    <dataValidation allowBlank="1" showInputMessage="1" showErrorMessage="1" prompt="שורה זו ושורות 7, 9, 11, 13 ו- 15 מכילות תאים להזנת הערות יומיות הקשורות ליום הקלנדרי בתא שלעיל." sqref="A4:G4 A2:G2" xr:uid="{B196F73F-AC8A-4DCD-AF2E-130A73B0E796}"/>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11</vt:i4>
      </vt:variant>
    </vt:vector>
  </HeadingPairs>
  <TitlesOfParts>
    <vt:vector size="11" baseType="lpstr">
      <vt:lpstr>פיקוח</vt:lpstr>
      <vt:lpstr>מטאטא</vt:lpstr>
      <vt:lpstr>רחוב מטאטא</vt:lpstr>
      <vt:lpstr>דחס</vt:lpstr>
      <vt:lpstr>גזם </vt:lpstr>
      <vt:lpstr>ישובים-טמונים</vt:lpstr>
      <vt:lpstr>מונחים</vt:lpstr>
      <vt:lpstr>כתומים</vt:lpstr>
      <vt:lpstr>קרטון</vt:lpstr>
      <vt:lpstr>קרטונים ונייר</vt:lpstr>
      <vt:lpstr>אלקטרונית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ליאור גפן</dc:creator>
  <cp:lastModifiedBy>אמיר עייש</cp:lastModifiedBy>
  <cp:lastPrinted>2023-02-27T11:29:19Z</cp:lastPrinted>
  <dcterms:created xsi:type="dcterms:W3CDTF">2022-02-22T09:12:55Z</dcterms:created>
  <dcterms:modified xsi:type="dcterms:W3CDTF">2023-03-23T09:28:05Z</dcterms:modified>
</cp:coreProperties>
</file>